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filterPrivacy="1"/>
  <xr:revisionPtr revIDLastSave="0" documentId="8_{7B280D2E-040A-49E4-ADAF-F3E2509F2F07}" xr6:coauthVersionLast="47" xr6:coauthVersionMax="47" xr10:uidLastSave="{00000000-0000-0000-0000-000000000000}"/>
  <bookViews>
    <workbookView xWindow="1950" yWindow="675" windowWidth="13320" windowHeight="15525" xr2:uid="{00000000-000D-0000-FFFF-FFFF00000000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1" l="1"/>
  <c r="F20" i="1"/>
  <c r="E20" i="1"/>
  <c r="F21" i="1" s="1"/>
  <c r="F23" i="1" l="1"/>
  <c r="F24" i="1" s="1"/>
  <c r="E10" i="1"/>
  <c r="F7" i="1"/>
  <c r="E7" i="1"/>
  <c r="F8" i="1" s="1"/>
  <c r="F10" i="1" l="1"/>
  <c r="F12" i="1" s="1"/>
</calcChain>
</file>

<file path=xl/sharedStrings.xml><?xml version="1.0" encoding="utf-8"?>
<sst xmlns="http://schemas.openxmlformats.org/spreadsheetml/2006/main" count="21" uniqueCount="15">
  <si>
    <t>ROTACIÓN DE CARTERA</t>
  </si>
  <si>
    <t>VENTAS A CREDITO/ PROMEDIO CUENTAS POR COBRAR</t>
  </si>
  <si>
    <t>Para el promedio: Saldo inicio + saldo final/2</t>
  </si>
  <si>
    <t>Promedio</t>
  </si>
  <si>
    <t>Ventas</t>
  </si>
  <si>
    <t xml:space="preserve">La rotación de cartera es </t>
  </si>
  <si>
    <t>Para llevarlo a días</t>
  </si>
  <si>
    <t>360/la rotación</t>
  </si>
  <si>
    <t>La compañía recauda en 36, 84 días</t>
  </si>
  <si>
    <t>ROTACIÓN CUENTAS POR PAGAR</t>
  </si>
  <si>
    <t>COMPRAS- GASTOS TOTALES / PROMEDIO CUENTAS POR PAGAR</t>
  </si>
  <si>
    <t>t-1</t>
  </si>
  <si>
    <t>t1</t>
  </si>
  <si>
    <t>Compras &amp; gastos</t>
  </si>
  <si>
    <t>La compañía paga en 104,12 días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</si>
</sst>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Trebuchet MS"/>
      <family val="2"/>
    </font>
    <font>
      <b/>
      <u/>
      <sz val="12"/>
      <color theme="1"/>
      <name val="Trebuchet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3" fontId="1" fillId="0" borderId="0" xfId="0" applyNumberFormat="1" applyFont="1"/>
    <xf numFmtId="2" fontId="1" fillId="0" borderId="0" xfId="0" applyNumberFormat="1" applyFont="1"/>
    <xf numFmtId="0" fontId="2" fillId="0" borderId="0" xfId="0" applyFont="1"/>
    <xf numFmtId="0" fontId="1" fillId="0" borderId="0" xfId="0" applyFont="1" applyAlignment="1">
      <alignment horizontal="center"/>
    </xf>
    <xf numFmtId="3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lgadoMenaContadora/2021/MARATON-CONTABLE/Taller%20Estado%20de%20Flujo%20de%20Efectivo%20Inicial%20Pr&#225;ctica%20-%20Blanco%20-%20Practica-Hech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G"/>
      <sheetName val="PG"/>
      <sheetName val="EFE Directo"/>
      <sheetName val="EFE Indirecto"/>
    </sheetNames>
    <sheetDataSet>
      <sheetData sheetId="0">
        <row r="8">
          <cell r="G8">
            <v>25000</v>
          </cell>
          <cell r="H8">
            <v>28000.000000000004</v>
          </cell>
        </row>
        <row r="23">
          <cell r="G23">
            <v>25308</v>
          </cell>
          <cell r="H23">
            <v>26573.4</v>
          </cell>
        </row>
        <row r="24">
          <cell r="G24">
            <v>9500</v>
          </cell>
          <cell r="H24">
            <v>9975</v>
          </cell>
        </row>
      </sheetData>
      <sheetData sheetId="1">
        <row r="6">
          <cell r="H6">
            <v>136800</v>
          </cell>
        </row>
        <row r="9">
          <cell r="H9">
            <v>-99645</v>
          </cell>
        </row>
        <row r="11">
          <cell r="H11">
            <v>-11090</v>
          </cell>
        </row>
        <row r="12">
          <cell r="H12">
            <v>-12625.720000000001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G25"/>
  <sheetViews>
    <sheetView tabSelected="1" topLeftCell="A10" workbookViewId="0">
      <selection activeCell="F24" sqref="F24"/>
    </sheetView>
  </sheetViews>
  <sheetFormatPr baseColWidth="10" defaultColWidth="9.140625" defaultRowHeight="18" x14ac:dyDescent="0.35"/>
  <cols>
    <col min="1" max="5" width="9.140625" style="1"/>
    <col min="6" max="6" width="10.5703125" style="1" bestFit="1" customWidth="1"/>
    <col min="7" max="16384" width="9.140625" style="1"/>
  </cols>
  <sheetData>
    <row r="2" spans="3:7" x14ac:dyDescent="0.35">
      <c r="C2" s="4" t="s">
        <v>0</v>
      </c>
    </row>
    <row r="3" spans="3:7" x14ac:dyDescent="0.35">
      <c r="C3" s="1" t="s">
        <v>1</v>
      </c>
    </row>
    <row r="5" spans="3:7" x14ac:dyDescent="0.35">
      <c r="C5" s="1" t="s">
        <v>2</v>
      </c>
    </row>
    <row r="6" spans="3:7" x14ac:dyDescent="0.35">
      <c r="E6" s="5" t="s">
        <v>11</v>
      </c>
      <c r="F6" s="5" t="s">
        <v>12</v>
      </c>
    </row>
    <row r="7" spans="3:7" x14ac:dyDescent="0.35">
      <c r="E7" s="6">
        <f>+[1]BG!$G$8</f>
        <v>25000</v>
      </c>
      <c r="F7" s="6">
        <f>+[1]BG!$H$8</f>
        <v>28000.000000000004</v>
      </c>
    </row>
    <row r="8" spans="3:7" x14ac:dyDescent="0.35">
      <c r="E8" s="5"/>
      <c r="F8" s="5">
        <f>+(E7+F7)/2</f>
        <v>26500</v>
      </c>
      <c r="G8" s="1" t="s">
        <v>3</v>
      </c>
    </row>
    <row r="10" spans="3:7" x14ac:dyDescent="0.35">
      <c r="C10" s="1" t="s">
        <v>4</v>
      </c>
      <c r="E10" s="2">
        <f>+[1]PG!$H$6</f>
        <v>136800</v>
      </c>
      <c r="F10" s="3">
        <f>+E10/F8</f>
        <v>5.162264150943396</v>
      </c>
      <c r="G10" s="1" t="s">
        <v>5</v>
      </c>
    </row>
    <row r="12" spans="3:7" x14ac:dyDescent="0.35">
      <c r="C12" s="1" t="s">
        <v>6</v>
      </c>
      <c r="F12" s="3">
        <f>360/F10</f>
        <v>69.736842105263165</v>
      </c>
      <c r="G12" s="1" t="s">
        <v>8</v>
      </c>
    </row>
    <row r="13" spans="3:7" x14ac:dyDescent="0.35">
      <c r="C13" s="1" t="s">
        <v>7</v>
      </c>
    </row>
    <row r="15" spans="3:7" x14ac:dyDescent="0.35">
      <c r="C15" s="4" t="s">
        <v>9</v>
      </c>
    </row>
    <row r="16" spans="3:7" x14ac:dyDescent="0.35">
      <c r="C16" s="1" t="s">
        <v>10</v>
      </c>
    </row>
    <row r="18" spans="3:7" x14ac:dyDescent="0.35">
      <c r="C18" s="1" t="s">
        <v>2</v>
      </c>
    </row>
    <row r="19" spans="3:7" x14ac:dyDescent="0.35">
      <c r="E19" s="5" t="s">
        <v>11</v>
      </c>
      <c r="F19" s="5" t="s">
        <v>12</v>
      </c>
    </row>
    <row r="20" spans="3:7" x14ac:dyDescent="0.35">
      <c r="E20" s="2">
        <f>+[1]BG!$G$23+[1]BG!$G$24</f>
        <v>34808</v>
      </c>
      <c r="F20" s="2">
        <f>+[1]BG!$H$23+[1]BG!$H$24</f>
        <v>36548.400000000001</v>
      </c>
    </row>
    <row r="21" spans="3:7" x14ac:dyDescent="0.35">
      <c r="F21" s="7">
        <f>+(E20+F20)/2</f>
        <v>35678.199999999997</v>
      </c>
      <c r="G21" s="1" t="s">
        <v>3</v>
      </c>
    </row>
    <row r="23" spans="3:7" x14ac:dyDescent="0.35">
      <c r="C23" s="1" t="s">
        <v>13</v>
      </c>
      <c r="E23" s="2">
        <f>-[1]PG!$H$11-[1]PG!$H$12-[1]PG!$H$9</f>
        <v>123360.72</v>
      </c>
      <c r="F23" s="8">
        <f>+E23/F21</f>
        <v>3.4575937126872995</v>
      </c>
    </row>
    <row r="24" spans="3:7" x14ac:dyDescent="0.35">
      <c r="C24" s="1" t="s">
        <v>6</v>
      </c>
      <c r="F24" s="3">
        <f>360/F23</f>
        <v>104.11865300397079</v>
      </c>
      <c r="G24" s="1" t="s">
        <v>14</v>
      </c>
    </row>
    <row r="25" spans="3:7" x14ac:dyDescent="0.35">
      <c r="C25" s="1" t="s">
        <v>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2023-07-17T23:02:26Z</dcterms:modified>
</cp:coreProperties>
</file>