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01"/>
  <workbookPr/>
  <mc:AlternateContent xmlns:mc="http://schemas.openxmlformats.org/markup-compatibility/2006">
    <mc:Choice Requires="x15">
      <x15ac:absPath xmlns:x15ac="http://schemas.microsoft.com/office/spreadsheetml/2010/11/ac" url="C:\Users\ACCOUNTER03\Desktop\EVENTOS\"/>
    </mc:Choice>
  </mc:AlternateContent>
  <xr:revisionPtr revIDLastSave="0" documentId="8_{1DE9B702-C970-434A-A817-B69939FAAD3F}" xr6:coauthVersionLast="47" xr6:coauthVersionMax="47" xr10:uidLastSave="{00000000-0000-0000-0000-000000000000}"/>
  <bookViews>
    <workbookView xWindow="2340" yWindow="1035" windowWidth="13995" windowHeight="15165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0" i="1" l="1"/>
  <c r="E28" i="1"/>
  <c r="F28" i="1"/>
  <c r="F27" i="1"/>
  <c r="G20" i="1"/>
  <c r="G18" i="1"/>
  <c r="F26" i="1" s="1"/>
  <c r="F29" i="1" l="1"/>
  <c r="F32" i="1" s="1"/>
</calcChain>
</file>

<file path=xl/sharedStrings.xml><?xml version="1.0" encoding="utf-8"?>
<sst xmlns="http://schemas.openxmlformats.org/spreadsheetml/2006/main" count="32" uniqueCount="30">
  <si>
    <t>COSTO</t>
  </si>
  <si>
    <t xml:space="preserve">SALIDAS DE DINERO RELACIÓN DIRECTA O INDIRECTA CON LA FABRICACIÓN DE UN PRODUCTO O PRESTACIÓN DE UN SERVICIO </t>
  </si>
  <si>
    <t>SECCIÓN 13</t>
  </si>
  <si>
    <t xml:space="preserve">INNVENTARIOS </t>
  </si>
  <si>
    <t xml:space="preserve">ELEMENTOS DEL COSTO </t>
  </si>
  <si>
    <t>MP</t>
  </si>
  <si>
    <t>MOD</t>
  </si>
  <si>
    <t>CIF</t>
  </si>
  <si>
    <t>CONTRATOS DE SERVICIOS</t>
  </si>
  <si>
    <t>COSTOS DE PRODUCCIÓN O PRESTACION DE SERVICIO</t>
  </si>
  <si>
    <t>(SALARIO+AUXILIO TRANSPOR+PROVISIONES NOMINA)</t>
  </si>
  <si>
    <t xml:space="preserve">FINAL DE MES </t>
  </si>
  <si>
    <t xml:space="preserve">DEBE QUEDAR CERO </t>
  </si>
  <si>
    <t>D</t>
  </si>
  <si>
    <t>C</t>
  </si>
  <si>
    <t>OP1</t>
  </si>
  <si>
    <t>OP2</t>
  </si>
  <si>
    <t>OP3</t>
  </si>
  <si>
    <t>UNIDADES</t>
  </si>
  <si>
    <t>TOTAL COSTOS</t>
  </si>
  <si>
    <t xml:space="preserve">CAPACIDAD NORMAL </t>
  </si>
  <si>
    <t>capacidad N</t>
  </si>
  <si>
    <t>marzo</t>
  </si>
  <si>
    <t xml:space="preserve">abril </t>
  </si>
  <si>
    <t xml:space="preserve">mayo </t>
  </si>
  <si>
    <t>junio</t>
  </si>
  <si>
    <t>Prod Real</t>
  </si>
  <si>
    <t>Vr. Unitario CIF</t>
  </si>
  <si>
    <t xml:space="preserve">Produzco por debajo </t>
  </si>
  <si>
    <t>Produzco por encima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</si>
</sst>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[$$-240A]\ * #,##0.00_-;\-[$$-240A]\ * #,##0.00_-;_-[$$-240A]\ * &quot;-&quot;??_-;_-@_-"/>
    <numFmt numFmtId="165" formatCode="_-[$$-240A]\ * #,##0_-;\-[$$-240A]\ * #,##0_-;_-[$$-240A]\ * &quot;-&quot;??_-;_-@_-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1" fillId="0" borderId="0" xfId="0" applyFont="1"/>
    <xf numFmtId="0" fontId="1" fillId="3" borderId="0" xfId="0" applyFont="1" applyFill="1"/>
    <xf numFmtId="164" fontId="0" fillId="0" borderId="0" xfId="0" applyNumberFormat="1"/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17" fontId="0" fillId="0" borderId="0" xfId="0" applyNumberFormat="1"/>
    <xf numFmtId="165" fontId="0" fillId="0" borderId="0" xfId="0" applyNumberFormat="1"/>
    <xf numFmtId="0" fontId="0" fillId="2" borderId="0" xfId="0" applyFill="1" applyAlignment="1">
      <alignment horizontal="right"/>
    </xf>
    <xf numFmtId="165" fontId="0" fillId="2" borderId="0" xfId="0" applyNumberFormat="1" applyFill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2"/>
  <sheetViews>
    <sheetView tabSelected="1" topLeftCell="A19" zoomScale="150" zoomScaleNormal="150" workbookViewId="0">
      <selection activeCell="H31" sqref="H31"/>
    </sheetView>
  </sheetViews>
  <sheetFormatPr baseColWidth="10" defaultRowHeight="15" x14ac:dyDescent="0.25"/>
  <cols>
    <col min="2" max="2" width="19" bestFit="1" customWidth="1"/>
    <col min="3" max="3" width="13.140625" bestFit="1" customWidth="1"/>
    <col min="4" max="4" width="12.140625" bestFit="1" customWidth="1"/>
    <col min="6" max="6" width="20.28515625" bestFit="1" customWidth="1"/>
    <col min="7" max="7" width="13.140625" bestFit="1" customWidth="1"/>
  </cols>
  <sheetData>
    <row r="1" spans="2:7" x14ac:dyDescent="0.25">
      <c r="C1" t="s">
        <v>2</v>
      </c>
      <c r="D1" t="s">
        <v>3</v>
      </c>
    </row>
    <row r="2" spans="2:7" x14ac:dyDescent="0.25">
      <c r="B2" t="s">
        <v>0</v>
      </c>
      <c r="C2" t="s">
        <v>1</v>
      </c>
    </row>
    <row r="4" spans="2:7" x14ac:dyDescent="0.25">
      <c r="C4" t="s">
        <v>4</v>
      </c>
    </row>
    <row r="5" spans="2:7" x14ac:dyDescent="0.25">
      <c r="B5">
        <v>7</v>
      </c>
      <c r="C5" t="s">
        <v>9</v>
      </c>
    </row>
    <row r="6" spans="2:7" x14ac:dyDescent="0.25">
      <c r="B6">
        <v>71</v>
      </c>
      <c r="C6" s="1" t="s">
        <v>5</v>
      </c>
    </row>
    <row r="7" spans="2:7" x14ac:dyDescent="0.25">
      <c r="B7">
        <v>72</v>
      </c>
      <c r="C7" s="1" t="s">
        <v>6</v>
      </c>
      <c r="D7" s="4">
        <v>50000</v>
      </c>
      <c r="E7" t="s">
        <v>10</v>
      </c>
    </row>
    <row r="8" spans="2:7" x14ac:dyDescent="0.25">
      <c r="B8">
        <v>73</v>
      </c>
      <c r="C8" s="1" t="s">
        <v>7</v>
      </c>
    </row>
    <row r="9" spans="2:7" x14ac:dyDescent="0.25">
      <c r="B9">
        <v>74</v>
      </c>
      <c r="C9" s="3" t="s">
        <v>8</v>
      </c>
      <c r="D9" s="3"/>
    </row>
    <row r="10" spans="2:7" x14ac:dyDescent="0.25">
      <c r="C10" t="s">
        <v>11</v>
      </c>
    </row>
    <row r="11" spans="2:7" x14ac:dyDescent="0.25">
      <c r="C11" s="1" t="s">
        <v>12</v>
      </c>
    </row>
    <row r="12" spans="2:7" x14ac:dyDescent="0.25">
      <c r="C12" s="1"/>
    </row>
    <row r="13" spans="2:7" x14ac:dyDescent="0.25">
      <c r="C13" s="5" t="s">
        <v>13</v>
      </c>
      <c r="D13" s="6" t="s">
        <v>14</v>
      </c>
      <c r="G13" s="9">
        <v>45078</v>
      </c>
    </row>
    <row r="14" spans="2:7" x14ac:dyDescent="0.25">
      <c r="B14">
        <v>71</v>
      </c>
      <c r="C14" s="8">
        <v>5000000</v>
      </c>
      <c r="D14" s="8"/>
    </row>
    <row r="15" spans="2:7" x14ac:dyDescent="0.25">
      <c r="B15">
        <v>7198</v>
      </c>
      <c r="C15" s="8"/>
      <c r="D15" s="8"/>
      <c r="F15" t="s">
        <v>15</v>
      </c>
      <c r="G15">
        <v>1500</v>
      </c>
    </row>
    <row r="16" spans="2:7" x14ac:dyDescent="0.25">
      <c r="B16">
        <v>72</v>
      </c>
      <c r="C16" s="8">
        <v>2150000</v>
      </c>
      <c r="D16" s="8"/>
      <c r="F16" t="s">
        <v>16</v>
      </c>
      <c r="G16">
        <v>3500</v>
      </c>
    </row>
    <row r="17" spans="1:7" x14ac:dyDescent="0.25">
      <c r="B17">
        <v>7298</v>
      </c>
      <c r="C17" s="8"/>
      <c r="D17" s="8"/>
      <c r="F17" t="s">
        <v>17</v>
      </c>
      <c r="G17">
        <v>2500</v>
      </c>
    </row>
    <row r="18" spans="1:7" x14ac:dyDescent="0.25">
      <c r="A18" s="11" t="s">
        <v>7</v>
      </c>
      <c r="B18" s="1">
        <v>73</v>
      </c>
      <c r="C18" s="12">
        <v>3500000</v>
      </c>
      <c r="D18" s="8"/>
      <c r="F18" s="2" t="s">
        <v>18</v>
      </c>
      <c r="G18">
        <f>SUM(G15:G17)</f>
        <v>7500</v>
      </c>
    </row>
    <row r="19" spans="1:7" x14ac:dyDescent="0.25">
      <c r="A19" s="1"/>
      <c r="B19" s="1">
        <v>7398</v>
      </c>
      <c r="C19" s="12"/>
      <c r="D19" s="8"/>
    </row>
    <row r="20" spans="1:7" x14ac:dyDescent="0.25">
      <c r="B20">
        <v>74</v>
      </c>
      <c r="C20" s="8">
        <v>1500000</v>
      </c>
      <c r="D20" s="8"/>
      <c r="F20" t="s">
        <v>19</v>
      </c>
      <c r="G20" s="10">
        <f>+C14+C16+C18+C20</f>
        <v>12150000</v>
      </c>
    </row>
    <row r="21" spans="1:7" x14ac:dyDescent="0.25">
      <c r="C21" s="8"/>
      <c r="D21" s="8"/>
    </row>
    <row r="22" spans="1:7" x14ac:dyDescent="0.25">
      <c r="C22" s="8"/>
      <c r="D22" s="8"/>
      <c r="F22" t="s">
        <v>20</v>
      </c>
      <c r="G22">
        <v>9000</v>
      </c>
    </row>
    <row r="23" spans="1:7" x14ac:dyDescent="0.25">
      <c r="C23" s="8"/>
      <c r="D23" s="8"/>
    </row>
    <row r="24" spans="1:7" x14ac:dyDescent="0.25">
      <c r="C24" s="13" t="s">
        <v>22</v>
      </c>
      <c r="D24" s="13" t="s">
        <v>23</v>
      </c>
      <c r="E24" s="13" t="s">
        <v>24</v>
      </c>
      <c r="F24" s="13" t="s">
        <v>25</v>
      </c>
    </row>
    <row r="25" spans="1:7" x14ac:dyDescent="0.25">
      <c r="B25" t="s">
        <v>21</v>
      </c>
      <c r="C25" s="6">
        <v>9000</v>
      </c>
      <c r="D25" s="6">
        <v>9000</v>
      </c>
      <c r="E25" s="6">
        <v>9000</v>
      </c>
      <c r="F25" s="6">
        <v>9000</v>
      </c>
    </row>
    <row r="26" spans="1:7" x14ac:dyDescent="0.25">
      <c r="B26" t="s">
        <v>26</v>
      </c>
      <c r="C26" s="6"/>
      <c r="D26" s="6"/>
      <c r="E26" s="6">
        <v>10100</v>
      </c>
      <c r="F26" s="6">
        <f>+G18</f>
        <v>7500</v>
      </c>
    </row>
    <row r="27" spans="1:7" x14ac:dyDescent="0.25">
      <c r="A27">
        <v>73</v>
      </c>
      <c r="B27" t="s">
        <v>7</v>
      </c>
      <c r="C27" s="6"/>
      <c r="D27" s="6"/>
      <c r="E27" s="6"/>
      <c r="F27" s="8">
        <f>+C18</f>
        <v>3500000</v>
      </c>
    </row>
    <row r="28" spans="1:7" x14ac:dyDescent="0.25">
      <c r="B28" t="s">
        <v>27</v>
      </c>
      <c r="C28" s="6"/>
      <c r="D28" s="6"/>
      <c r="E28" s="7">
        <f>+C18/E25</f>
        <v>388.88888888888891</v>
      </c>
      <c r="F28" s="7">
        <f>+C18/F25</f>
        <v>388.88888888888891</v>
      </c>
    </row>
    <row r="29" spans="1:7" x14ac:dyDescent="0.25">
      <c r="B29" t="s">
        <v>28</v>
      </c>
      <c r="C29" s="6"/>
      <c r="D29" s="6"/>
      <c r="E29" s="6"/>
      <c r="F29" s="7">
        <f>+F28*F26</f>
        <v>2916666.666666667</v>
      </c>
    </row>
    <row r="30" spans="1:7" x14ac:dyDescent="0.25">
      <c r="B30" t="s">
        <v>29</v>
      </c>
      <c r="E30" s="7">
        <f>+C18/E26</f>
        <v>346.53465346534654</v>
      </c>
    </row>
    <row r="32" spans="1:7" x14ac:dyDescent="0.25">
      <c r="F32" s="4">
        <f>+F27-F29</f>
        <v>583333.33333333302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ACCOUNTER03</cp:lastModifiedBy>
  <dcterms:created xsi:type="dcterms:W3CDTF">2023-06-22T21:28:36Z</dcterms:created>
  <dcterms:modified xsi:type="dcterms:W3CDTF">2023-06-27T12:52:04Z</dcterms:modified>
</cp:coreProperties>
</file>