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5F3DD494-7409-4327-AAEF-97F9BFB66A67}" xr6:coauthVersionLast="47" xr6:coauthVersionMax="47" xr10:uidLastSave="{00000000-0000-0000-0000-000000000000}"/>
  <bookViews>
    <workbookView xWindow="-120" yWindow="-120" windowWidth="29040" windowHeight="15840" activeTab="3" xr2:uid="{33AA9878-2162-4155-8CB5-32DBE7DB98A5}"/>
  </bookViews>
  <sheets>
    <sheet name="Prima - Ejemplo 1" sheetId="1" r:id="rId1"/>
    <sheet name="Prima - Ejemplo 2" sheetId="2" r:id="rId2"/>
    <sheet name="Cesantías - Ejemplo 1" sheetId="3" r:id="rId3"/>
    <sheet name="Cesantías - Ejemplo 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4" l="1"/>
  <c r="C11" i="4"/>
  <c r="C10" i="4"/>
  <c r="I14" i="1"/>
  <c r="C14" i="1"/>
  <c r="I15" i="1"/>
  <c r="C8" i="4"/>
  <c r="O2" i="4"/>
  <c r="N6" i="4"/>
  <c r="C9" i="4" s="1"/>
  <c r="M6" i="4"/>
  <c r="L6" i="4"/>
  <c r="K6" i="4"/>
  <c r="J6" i="4"/>
  <c r="I6" i="4"/>
  <c r="H6" i="4"/>
  <c r="G6" i="4"/>
  <c r="F6" i="4"/>
  <c r="E6" i="4"/>
  <c r="D6" i="4"/>
  <c r="C6" i="4"/>
  <c r="N7" i="3"/>
  <c r="M7" i="3"/>
  <c r="L7" i="3"/>
  <c r="K7" i="3"/>
  <c r="J7" i="3"/>
  <c r="I7" i="3"/>
  <c r="H7" i="3"/>
  <c r="G7" i="3"/>
  <c r="F7" i="3"/>
  <c r="E7" i="3"/>
  <c r="D7" i="3"/>
  <c r="C7" i="3"/>
  <c r="H13" i="2"/>
  <c r="G13" i="2"/>
  <c r="F13" i="2"/>
  <c r="E13" i="2"/>
  <c r="D13" i="2"/>
  <c r="C13" i="2"/>
  <c r="I13" i="2"/>
  <c r="H14" i="1"/>
  <c r="G14" i="1"/>
  <c r="F14" i="1"/>
  <c r="E14" i="1"/>
  <c r="D14" i="1"/>
  <c r="H11" i="2"/>
  <c r="G11" i="2"/>
  <c r="F11" i="2"/>
  <c r="E11" i="2"/>
  <c r="D11" i="2"/>
  <c r="C11" i="2"/>
  <c r="H12" i="1"/>
  <c r="G12" i="1"/>
  <c r="F12" i="1"/>
  <c r="E12" i="1"/>
  <c r="D12" i="1"/>
  <c r="C12" i="1"/>
</calcChain>
</file>

<file path=xl/sharedStrings.xml><?xml version="1.0" encoding="utf-8"?>
<sst xmlns="http://schemas.openxmlformats.org/spreadsheetml/2006/main" count="64" uniqueCount="29">
  <si>
    <t>Salario</t>
  </si>
  <si>
    <t>Julio</t>
  </si>
  <si>
    <t>Agosto</t>
  </si>
  <si>
    <t>Septiembre</t>
  </si>
  <si>
    <t>Octubre</t>
  </si>
  <si>
    <t>Noviembre</t>
  </si>
  <si>
    <t>Diciembre</t>
  </si>
  <si>
    <t>Auxilio transporte</t>
  </si>
  <si>
    <t>Auxilio de Alimentación</t>
  </si>
  <si>
    <t>Comisiones</t>
  </si>
  <si>
    <t>Horas Extras</t>
  </si>
  <si>
    <t>Recargo Dominical</t>
  </si>
  <si>
    <t>Auxilio de Rodamiento</t>
  </si>
  <si>
    <t>Factores Salariales</t>
  </si>
  <si>
    <t>Promedio</t>
  </si>
  <si>
    <t>PROMEDIO</t>
  </si>
  <si>
    <t>Enero</t>
  </si>
  <si>
    <t>Febrero</t>
  </si>
  <si>
    <t>Marzo</t>
  </si>
  <si>
    <t>Abril</t>
  </si>
  <si>
    <t>Mayo</t>
  </si>
  <si>
    <t>Junio</t>
  </si>
  <si>
    <t>Auxilio de Transporte</t>
  </si>
  <si>
    <t>Dìas</t>
  </si>
  <si>
    <t>Ingreso Base</t>
  </si>
  <si>
    <t>Valor</t>
  </si>
  <si>
    <t>Luis Alfonso</t>
  </si>
  <si>
    <t>Ana Nancy</t>
  </si>
  <si>
    <t>Claudia - Jeisson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</si>
</sst>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2" fillId="0" borderId="0" xfId="0" applyFont="1"/>
    <xf numFmtId="0" fontId="2" fillId="0" borderId="0" xfId="0" applyFont="1" applyAlignment="1">
      <alignment horizontal="center"/>
    </xf>
    <xf numFmtId="44" fontId="0" fillId="0" borderId="0" xfId="0" applyNumberFormat="1"/>
    <xf numFmtId="0" fontId="2" fillId="0" borderId="1" xfId="0" applyFont="1" applyBorder="1" applyAlignment="1">
      <alignment horizontal="center"/>
    </xf>
    <xf numFmtId="44" fontId="0" fillId="0" borderId="1" xfId="1" applyFont="1" applyBorder="1"/>
    <xf numFmtId="0" fontId="2" fillId="0" borderId="1" xfId="0" applyFont="1" applyBorder="1"/>
    <xf numFmtId="44" fontId="2" fillId="0" borderId="1" xfId="0" applyNumberFormat="1" applyFont="1" applyBorder="1"/>
    <xf numFmtId="44" fontId="2" fillId="0" borderId="0" xfId="0" applyNumberFormat="1" applyFont="1"/>
    <xf numFmtId="0" fontId="2" fillId="0" borderId="2" xfId="0" applyFont="1" applyBorder="1" applyAlignment="1">
      <alignment horizontal="center"/>
    </xf>
    <xf numFmtId="44" fontId="2" fillId="0" borderId="0" xfId="1" applyFont="1" applyAlignment="1">
      <alignment horizontal="center"/>
    </xf>
    <xf numFmtId="165" fontId="0" fillId="0" borderId="0" xfId="0" applyNumberFormat="1"/>
    <xf numFmtId="164" fontId="0" fillId="0" borderId="0" xfId="2" applyFont="1"/>
    <xf numFmtId="44" fontId="2" fillId="0" borderId="1" xfId="1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7FCEC-59B2-4D8F-BBF8-26BE0B59DDCF}">
  <dimension ref="B4:I21"/>
  <sheetViews>
    <sheetView zoomScale="160" zoomScaleNormal="160" workbookViewId="0">
      <selection activeCell="I15" sqref="I15"/>
    </sheetView>
  </sheetViews>
  <sheetFormatPr baseColWidth="10" defaultRowHeight="15" outlineLevelRow="2" x14ac:dyDescent="0.25"/>
  <cols>
    <col min="2" max="2" width="22.42578125" bestFit="1" customWidth="1"/>
    <col min="3" max="9" width="14.42578125" bestFit="1" customWidth="1"/>
  </cols>
  <sheetData>
    <row r="4" spans="2:9" x14ac:dyDescent="0.25"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3" t="s">
        <v>14</v>
      </c>
    </row>
    <row r="5" spans="2:9" x14ac:dyDescent="0.25">
      <c r="B5" s="7" t="s">
        <v>0</v>
      </c>
      <c r="C5" s="6">
        <v>1500000</v>
      </c>
      <c r="D5" s="6">
        <v>1500000</v>
      </c>
      <c r="E5" s="6">
        <v>1500000</v>
      </c>
      <c r="F5" s="6">
        <v>1500000</v>
      </c>
      <c r="G5" s="6">
        <v>1500000</v>
      </c>
      <c r="H5" s="6">
        <v>1500000</v>
      </c>
    </row>
    <row r="6" spans="2:9" x14ac:dyDescent="0.25">
      <c r="B6" s="7" t="s">
        <v>7</v>
      </c>
      <c r="C6" s="6">
        <v>117172</v>
      </c>
      <c r="D6" s="6">
        <v>117172</v>
      </c>
      <c r="E6" s="6">
        <v>117172</v>
      </c>
      <c r="F6" s="6">
        <v>117172</v>
      </c>
      <c r="G6" s="6">
        <v>117172</v>
      </c>
      <c r="H6" s="6">
        <v>117172</v>
      </c>
    </row>
    <row r="7" spans="2:9" x14ac:dyDescent="0.25">
      <c r="B7" s="7" t="s">
        <v>8</v>
      </c>
      <c r="C7" s="6">
        <v>400000</v>
      </c>
      <c r="D7" s="6">
        <v>400000</v>
      </c>
      <c r="E7" s="6">
        <v>400000</v>
      </c>
      <c r="F7" s="6">
        <v>400000</v>
      </c>
      <c r="G7" s="6">
        <v>400000</v>
      </c>
      <c r="H7" s="6">
        <v>400000</v>
      </c>
    </row>
    <row r="8" spans="2:9" x14ac:dyDescent="0.25">
      <c r="B8" s="7" t="s">
        <v>9</v>
      </c>
      <c r="C8" s="6">
        <v>300000</v>
      </c>
      <c r="D8" s="6">
        <v>300000</v>
      </c>
      <c r="E8" s="6">
        <v>300000</v>
      </c>
      <c r="F8" s="6">
        <v>500000</v>
      </c>
      <c r="G8" s="6">
        <v>100000</v>
      </c>
      <c r="H8" s="6">
        <v>600000</v>
      </c>
    </row>
    <row r="9" spans="2:9" x14ac:dyDescent="0.25">
      <c r="B9" s="7" t="s">
        <v>10</v>
      </c>
      <c r="C9" s="6">
        <v>375000</v>
      </c>
      <c r="D9" s="6">
        <v>375000</v>
      </c>
      <c r="E9" s="6">
        <v>375000</v>
      </c>
      <c r="F9" s="6">
        <v>375000</v>
      </c>
      <c r="G9" s="6">
        <v>375000</v>
      </c>
      <c r="H9" s="6">
        <v>375000</v>
      </c>
    </row>
    <row r="10" spans="2:9" x14ac:dyDescent="0.25">
      <c r="B10" s="7" t="s">
        <v>11</v>
      </c>
      <c r="C10" s="6">
        <v>37500</v>
      </c>
      <c r="D10" s="6">
        <v>37500</v>
      </c>
      <c r="E10" s="6">
        <v>37500</v>
      </c>
      <c r="F10" s="6">
        <v>37500</v>
      </c>
      <c r="G10" s="6">
        <v>37500</v>
      </c>
      <c r="H10" s="6">
        <v>37500</v>
      </c>
    </row>
    <row r="11" spans="2:9" x14ac:dyDescent="0.25">
      <c r="B11" s="7" t="s">
        <v>12</v>
      </c>
      <c r="C11" s="6">
        <v>350000</v>
      </c>
      <c r="D11" s="6">
        <v>350000</v>
      </c>
      <c r="E11" s="6">
        <v>350000</v>
      </c>
      <c r="F11" s="6">
        <v>350000</v>
      </c>
      <c r="G11" s="6">
        <v>350000</v>
      </c>
      <c r="H11" s="6">
        <v>350000</v>
      </c>
    </row>
    <row r="12" spans="2:9" x14ac:dyDescent="0.25">
      <c r="C12" s="8">
        <f>SUM(C5:C11)</f>
        <v>3079672</v>
      </c>
      <c r="D12" s="8">
        <f t="shared" ref="D12:H12" si="0">SUM(D5:D11)</f>
        <v>3079672</v>
      </c>
      <c r="E12" s="8">
        <f t="shared" si="0"/>
        <v>3079672</v>
      </c>
      <c r="F12" s="8">
        <f t="shared" si="0"/>
        <v>3279672</v>
      </c>
      <c r="G12" s="8">
        <f t="shared" si="0"/>
        <v>2879672</v>
      </c>
      <c r="H12" s="8">
        <f t="shared" si="0"/>
        <v>3379672</v>
      </c>
    </row>
    <row r="14" spans="2:9" x14ac:dyDescent="0.25">
      <c r="B14" s="2" t="s">
        <v>13</v>
      </c>
      <c r="C14" s="4">
        <f>+C5+C8+C9+C10+C6</f>
        <v>2329672</v>
      </c>
      <c r="D14" s="4">
        <f t="shared" ref="D14:H14" si="1">+D5+D8+D9+D10+D6</f>
        <v>2329672</v>
      </c>
      <c r="E14" s="4">
        <f t="shared" si="1"/>
        <v>2329672</v>
      </c>
      <c r="F14" s="4">
        <f t="shared" si="1"/>
        <v>2529672</v>
      </c>
      <c r="G14" s="4">
        <f t="shared" si="1"/>
        <v>2129672</v>
      </c>
      <c r="H14" s="4">
        <f t="shared" si="1"/>
        <v>2629672</v>
      </c>
      <c r="I14" s="9">
        <f>AVERAGE(C14:H14)</f>
        <v>2379672</v>
      </c>
    </row>
    <row r="15" spans="2:9" outlineLevel="2" x14ac:dyDescent="0.25">
      <c r="I15" s="12">
        <f>I14/2</f>
        <v>1189836</v>
      </c>
    </row>
    <row r="18" spans="8:9" x14ac:dyDescent="0.25">
      <c r="H18" t="s">
        <v>26</v>
      </c>
      <c r="I18" s="13">
        <v>808586</v>
      </c>
    </row>
    <row r="19" spans="8:9" x14ac:dyDescent="0.25">
      <c r="I19" s="13">
        <v>1389836</v>
      </c>
    </row>
    <row r="20" spans="8:9" x14ac:dyDescent="0.25">
      <c r="H20" t="s">
        <v>27</v>
      </c>
      <c r="I20" s="13">
        <v>1087500</v>
      </c>
    </row>
    <row r="21" spans="8:9" x14ac:dyDescent="0.25">
      <c r="H21" t="s">
        <v>28</v>
      </c>
      <c r="I21" s="13">
        <v>1189836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7F4E6-75EF-4544-A8A7-E92FDD4F4BA4}">
  <dimension ref="B3:I13"/>
  <sheetViews>
    <sheetView topLeftCell="C1" workbookViewId="0">
      <selection activeCell="I14" sqref="I14"/>
    </sheetView>
  </sheetViews>
  <sheetFormatPr baseColWidth="10" defaultRowHeight="15" x14ac:dyDescent="0.25"/>
  <cols>
    <col min="2" max="2" width="22.42578125" bestFit="1" customWidth="1"/>
    <col min="3" max="9" width="14.42578125" bestFit="1" customWidth="1"/>
  </cols>
  <sheetData>
    <row r="3" spans="2:9" x14ac:dyDescent="0.25"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10" t="s">
        <v>15</v>
      </c>
    </row>
    <row r="4" spans="2:9" x14ac:dyDescent="0.25">
      <c r="B4" s="7" t="s">
        <v>0</v>
      </c>
      <c r="C4" s="6">
        <v>1500000</v>
      </c>
      <c r="D4" s="6">
        <v>1500000</v>
      </c>
      <c r="E4" s="6">
        <v>1500000</v>
      </c>
      <c r="F4" s="6">
        <v>1500000</v>
      </c>
      <c r="G4" s="6">
        <v>1500000</v>
      </c>
      <c r="H4" s="6">
        <v>1500000</v>
      </c>
    </row>
    <row r="5" spans="2:9" x14ac:dyDescent="0.25">
      <c r="B5" s="7" t="s">
        <v>7</v>
      </c>
      <c r="C5" s="6">
        <v>117172</v>
      </c>
      <c r="D5" s="6">
        <v>117172</v>
      </c>
      <c r="E5" s="6">
        <v>117172</v>
      </c>
      <c r="F5" s="6">
        <v>117172</v>
      </c>
      <c r="G5" s="6">
        <v>117172</v>
      </c>
      <c r="H5" s="6">
        <v>117172</v>
      </c>
    </row>
    <row r="6" spans="2:9" x14ac:dyDescent="0.25">
      <c r="B6" s="7" t="s">
        <v>8</v>
      </c>
      <c r="C6" s="6">
        <v>400000</v>
      </c>
      <c r="D6" s="6">
        <v>400000</v>
      </c>
      <c r="E6" s="6">
        <v>400000</v>
      </c>
      <c r="F6" s="6">
        <v>400000</v>
      </c>
      <c r="G6" s="6">
        <v>400000</v>
      </c>
      <c r="H6" s="6">
        <v>400000</v>
      </c>
    </row>
    <row r="7" spans="2:9" x14ac:dyDescent="0.25">
      <c r="B7" s="7" t="s">
        <v>9</v>
      </c>
      <c r="C7" s="6">
        <v>300000</v>
      </c>
      <c r="D7" s="6">
        <v>300000</v>
      </c>
      <c r="E7" s="6">
        <v>300000</v>
      </c>
      <c r="F7" s="6">
        <v>500000</v>
      </c>
      <c r="G7" s="6">
        <v>100000</v>
      </c>
      <c r="H7" s="6">
        <v>600000</v>
      </c>
    </row>
    <row r="8" spans="2:9" x14ac:dyDescent="0.25">
      <c r="B8" s="7" t="s">
        <v>10</v>
      </c>
      <c r="C8" s="6">
        <v>375000</v>
      </c>
      <c r="D8" s="6">
        <v>375000</v>
      </c>
      <c r="E8" s="6">
        <v>375000</v>
      </c>
      <c r="F8" s="6">
        <v>375000</v>
      </c>
      <c r="G8" s="6">
        <v>375000</v>
      </c>
      <c r="H8" s="6">
        <v>375000</v>
      </c>
    </row>
    <row r="9" spans="2:9" x14ac:dyDescent="0.25">
      <c r="B9" s="7" t="s">
        <v>11</v>
      </c>
      <c r="C9" s="6">
        <v>37500</v>
      </c>
      <c r="D9" s="6">
        <v>37500</v>
      </c>
      <c r="E9" s="6">
        <v>37500</v>
      </c>
      <c r="F9" s="6">
        <v>37500</v>
      </c>
      <c r="G9" s="6">
        <v>37500</v>
      </c>
      <c r="H9" s="6">
        <v>37500</v>
      </c>
    </row>
    <row r="10" spans="2:9" x14ac:dyDescent="0.25">
      <c r="B10" s="7" t="s">
        <v>12</v>
      </c>
      <c r="C10" s="6">
        <v>350000</v>
      </c>
      <c r="D10" s="6">
        <v>350000</v>
      </c>
      <c r="E10" s="6">
        <v>350000</v>
      </c>
      <c r="F10" s="6">
        <v>350000</v>
      </c>
      <c r="G10" s="6">
        <v>350000</v>
      </c>
      <c r="H10" s="6">
        <v>350000</v>
      </c>
    </row>
    <row r="11" spans="2:9" x14ac:dyDescent="0.25">
      <c r="C11" s="8">
        <f>SUM(C4:C10)</f>
        <v>3079672</v>
      </c>
      <c r="D11" s="8">
        <f t="shared" ref="D11:H11" si="0">SUM(D4:D10)</f>
        <v>3079672</v>
      </c>
      <c r="E11" s="8">
        <f t="shared" si="0"/>
        <v>3079672</v>
      </c>
      <c r="F11" s="8">
        <f t="shared" si="0"/>
        <v>3279672</v>
      </c>
      <c r="G11" s="8">
        <f t="shared" si="0"/>
        <v>2879672</v>
      </c>
      <c r="H11" s="8">
        <f t="shared" si="0"/>
        <v>3379672</v>
      </c>
    </row>
    <row r="13" spans="2:9" x14ac:dyDescent="0.25">
      <c r="B13" s="2" t="s">
        <v>13</v>
      </c>
      <c r="C13" s="4">
        <f>+C4+C7+C8+C9</f>
        <v>2212500</v>
      </c>
      <c r="D13" s="4">
        <f t="shared" ref="D13:H13" si="1">+D4+D7+D8+D9</f>
        <v>2212500</v>
      </c>
      <c r="E13" s="4">
        <f t="shared" si="1"/>
        <v>2212500</v>
      </c>
      <c r="F13" s="4">
        <f t="shared" si="1"/>
        <v>2412500</v>
      </c>
      <c r="G13" s="4">
        <f t="shared" si="1"/>
        <v>2012500</v>
      </c>
      <c r="H13" s="4">
        <f t="shared" si="1"/>
        <v>2512500</v>
      </c>
      <c r="I13" s="9">
        <f>AVERAGE(C13:H13)</f>
        <v>2262500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92F1-29C9-4C69-94D5-B0E44FD2133C}">
  <dimension ref="B4:N7"/>
  <sheetViews>
    <sheetView topLeftCell="G1" workbookViewId="0">
      <selection activeCell="L15" sqref="L15"/>
    </sheetView>
  </sheetViews>
  <sheetFormatPr baseColWidth="10" defaultRowHeight="15" x14ac:dyDescent="0.25"/>
  <cols>
    <col min="2" max="2" width="20.140625" bestFit="1" customWidth="1"/>
    <col min="3" max="14" width="14.42578125" bestFit="1" customWidth="1"/>
  </cols>
  <sheetData>
    <row r="4" spans="2:14" x14ac:dyDescent="0.25">
      <c r="C4" s="11" t="s">
        <v>16</v>
      </c>
      <c r="D4" s="11" t="s">
        <v>17</v>
      </c>
      <c r="E4" s="11" t="s">
        <v>18</v>
      </c>
      <c r="F4" s="11" t="s">
        <v>19</v>
      </c>
      <c r="G4" s="11" t="s">
        <v>20</v>
      </c>
      <c r="H4" s="11" t="s">
        <v>21</v>
      </c>
      <c r="I4" s="11" t="s">
        <v>1</v>
      </c>
      <c r="J4" s="11" t="s">
        <v>2</v>
      </c>
      <c r="K4" s="11" t="s">
        <v>3</v>
      </c>
      <c r="L4" s="11" t="s">
        <v>4</v>
      </c>
      <c r="M4" s="11" t="s">
        <v>5</v>
      </c>
      <c r="N4" s="11" t="s">
        <v>6</v>
      </c>
    </row>
    <row r="5" spans="2:14" x14ac:dyDescent="0.25">
      <c r="B5" t="s">
        <v>0</v>
      </c>
      <c r="C5" s="1">
        <v>4000000</v>
      </c>
      <c r="D5" s="1">
        <v>4000000</v>
      </c>
      <c r="E5" s="1">
        <v>4000000</v>
      </c>
      <c r="F5" s="1">
        <v>2000000</v>
      </c>
      <c r="G5" s="1">
        <v>2000000</v>
      </c>
      <c r="H5" s="1">
        <v>2000000</v>
      </c>
      <c r="I5" s="1">
        <v>2000000</v>
      </c>
      <c r="J5" s="1">
        <v>2000000</v>
      </c>
      <c r="K5" s="1">
        <v>2000000</v>
      </c>
      <c r="L5" s="1">
        <v>4000000</v>
      </c>
      <c r="M5" s="1">
        <v>4000000</v>
      </c>
      <c r="N5" s="1">
        <v>4000000</v>
      </c>
    </row>
    <row r="6" spans="2:14" x14ac:dyDescent="0.25">
      <c r="B6" t="s">
        <v>22</v>
      </c>
      <c r="C6" s="1"/>
      <c r="D6" s="1"/>
      <c r="E6" s="1"/>
      <c r="F6" s="1">
        <v>117172</v>
      </c>
      <c r="G6" s="1">
        <v>117172</v>
      </c>
      <c r="H6" s="1">
        <v>117172</v>
      </c>
      <c r="I6" s="1">
        <v>117172</v>
      </c>
      <c r="J6" s="1">
        <v>117172</v>
      </c>
      <c r="K6" s="1">
        <v>117172</v>
      </c>
      <c r="L6" s="1"/>
      <c r="M6" s="1"/>
      <c r="N6" s="1"/>
    </row>
    <row r="7" spans="2:14" x14ac:dyDescent="0.25">
      <c r="C7" s="1">
        <f>SUM(C5:C6)</f>
        <v>4000000</v>
      </c>
      <c r="D7" s="1">
        <f t="shared" ref="D7:N7" si="0">SUM(D5:D6)</f>
        <v>4000000</v>
      </c>
      <c r="E7" s="1">
        <f t="shared" si="0"/>
        <v>4000000</v>
      </c>
      <c r="F7" s="1">
        <f t="shared" si="0"/>
        <v>2117172</v>
      </c>
      <c r="G7" s="1">
        <f t="shared" si="0"/>
        <v>2117172</v>
      </c>
      <c r="H7" s="1">
        <f t="shared" si="0"/>
        <v>2117172</v>
      </c>
      <c r="I7" s="1">
        <f t="shared" si="0"/>
        <v>2117172</v>
      </c>
      <c r="J7" s="1">
        <f t="shared" si="0"/>
        <v>2117172</v>
      </c>
      <c r="K7" s="1">
        <f t="shared" si="0"/>
        <v>2117172</v>
      </c>
      <c r="L7" s="1">
        <f t="shared" si="0"/>
        <v>4000000</v>
      </c>
      <c r="M7" s="1">
        <f t="shared" si="0"/>
        <v>4000000</v>
      </c>
      <c r="N7" s="1">
        <f t="shared" si="0"/>
        <v>4000000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F5D83-C166-4797-9DF3-1E1E11AE8DA9}">
  <dimension ref="B2:O12"/>
  <sheetViews>
    <sheetView tabSelected="1" zoomScale="130" zoomScaleNormal="130" workbookViewId="0">
      <selection activeCell="G14" sqref="G14"/>
    </sheetView>
  </sheetViews>
  <sheetFormatPr baseColWidth="10" defaultRowHeight="15" x14ac:dyDescent="0.25"/>
  <cols>
    <col min="2" max="2" width="17.28515625" bestFit="1" customWidth="1"/>
    <col min="3" max="14" width="14.42578125" bestFit="1" customWidth="1"/>
  </cols>
  <sheetData>
    <row r="2" spans="2:15" x14ac:dyDescent="0.25">
      <c r="C2">
        <v>30</v>
      </c>
      <c r="D2">
        <v>30</v>
      </c>
      <c r="E2">
        <v>30</v>
      </c>
      <c r="L2">
        <v>30</v>
      </c>
      <c r="M2">
        <v>30</v>
      </c>
      <c r="N2">
        <v>30</v>
      </c>
      <c r="O2">
        <f>SUM(C2:N2)</f>
        <v>180</v>
      </c>
    </row>
    <row r="3" spans="2:15" x14ac:dyDescent="0.25">
      <c r="C3" s="14" t="s">
        <v>16</v>
      </c>
      <c r="D3" s="14" t="s">
        <v>17</v>
      </c>
      <c r="E3" s="14" t="s">
        <v>18</v>
      </c>
      <c r="F3" s="14" t="s">
        <v>19</v>
      </c>
      <c r="G3" s="14" t="s">
        <v>20</v>
      </c>
      <c r="H3" s="14" t="s">
        <v>21</v>
      </c>
      <c r="I3" s="14" t="s">
        <v>1</v>
      </c>
      <c r="J3" s="14" t="s">
        <v>2</v>
      </c>
      <c r="K3" s="14" t="s">
        <v>3</v>
      </c>
      <c r="L3" s="14" t="s">
        <v>4</v>
      </c>
      <c r="M3" s="14" t="s">
        <v>5</v>
      </c>
      <c r="N3" s="14" t="s">
        <v>6</v>
      </c>
    </row>
    <row r="4" spans="2:15" x14ac:dyDescent="0.25">
      <c r="B4" s="15" t="s">
        <v>0</v>
      </c>
      <c r="C4" s="6">
        <v>4000000</v>
      </c>
      <c r="D4" s="6">
        <v>4000000</v>
      </c>
      <c r="E4" s="6">
        <v>4000000</v>
      </c>
      <c r="F4" s="6"/>
      <c r="G4" s="6"/>
      <c r="H4" s="6"/>
      <c r="I4" s="6"/>
      <c r="J4" s="6"/>
      <c r="K4" s="6"/>
      <c r="L4" s="6">
        <v>2000000</v>
      </c>
      <c r="M4" s="6">
        <v>2000000</v>
      </c>
      <c r="N4" s="6">
        <v>2000000</v>
      </c>
    </row>
    <row r="5" spans="2:15" x14ac:dyDescent="0.25">
      <c r="B5" s="15" t="s">
        <v>22</v>
      </c>
      <c r="C5" s="6"/>
      <c r="D5" s="6"/>
      <c r="E5" s="6"/>
      <c r="F5" s="6"/>
      <c r="G5" s="6"/>
      <c r="H5" s="6"/>
      <c r="I5" s="6"/>
      <c r="J5" s="6"/>
      <c r="K5" s="6"/>
      <c r="L5" s="6">
        <v>117172</v>
      </c>
      <c r="M5" s="6">
        <v>117172</v>
      </c>
      <c r="N5" s="6">
        <v>117172</v>
      </c>
    </row>
    <row r="6" spans="2:15" x14ac:dyDescent="0.25">
      <c r="C6" s="6">
        <f>SUM(C4:C5)</f>
        <v>4000000</v>
      </c>
      <c r="D6" s="6">
        <f t="shared" ref="D6:N6" si="0">SUM(D4:D5)</f>
        <v>4000000</v>
      </c>
      <c r="E6" s="6">
        <f t="shared" si="0"/>
        <v>4000000</v>
      </c>
      <c r="F6" s="6">
        <f t="shared" si="0"/>
        <v>0</v>
      </c>
      <c r="G6" s="6">
        <f t="shared" si="0"/>
        <v>0</v>
      </c>
      <c r="H6" s="6">
        <f t="shared" si="0"/>
        <v>0</v>
      </c>
      <c r="I6" s="6">
        <f t="shared" si="0"/>
        <v>0</v>
      </c>
      <c r="J6" s="6">
        <f t="shared" si="0"/>
        <v>0</v>
      </c>
      <c r="K6" s="6">
        <f t="shared" si="0"/>
        <v>0</v>
      </c>
      <c r="L6" s="6">
        <f t="shared" si="0"/>
        <v>2117172</v>
      </c>
      <c r="M6" s="6">
        <f t="shared" si="0"/>
        <v>2117172</v>
      </c>
      <c r="N6" s="6">
        <f t="shared" si="0"/>
        <v>2117172</v>
      </c>
    </row>
    <row r="8" spans="2:15" x14ac:dyDescent="0.25">
      <c r="B8" t="s">
        <v>23</v>
      </c>
      <c r="C8">
        <f>O2</f>
        <v>180</v>
      </c>
    </row>
    <row r="9" spans="2:15" x14ac:dyDescent="0.25">
      <c r="B9" t="s">
        <v>24</v>
      </c>
      <c r="C9" s="4">
        <f>N6</f>
        <v>2117172</v>
      </c>
    </row>
    <row r="10" spans="2:15" x14ac:dyDescent="0.25">
      <c r="B10" t="s">
        <v>25</v>
      </c>
      <c r="C10" s="4">
        <f>((C9*C8)/360)</f>
        <v>1058586</v>
      </c>
    </row>
    <row r="11" spans="2:15" x14ac:dyDescent="0.25">
      <c r="C11" s="16">
        <f>((12*C8)/360)</f>
        <v>6</v>
      </c>
    </row>
    <row r="12" spans="2:15" x14ac:dyDescent="0.25">
      <c r="C12" s="13">
        <f>+C10*C11%</f>
        <v>63515.159999999996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Prima - Ejemplo 1</vt:lpstr>
      <vt:lpstr>Prima - Ejemplo 2</vt:lpstr>
      <vt:lpstr>Cesantías - Ejemplo 1</vt:lpstr>
      <vt:lpstr>Cesantías - Ejemplo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Eisenhower Gallego Sotelo</dc:creator>
  <cp:lastModifiedBy>ACCOUNTER03</cp:lastModifiedBy>
  <dcterms:created xsi:type="dcterms:W3CDTF">2022-12-12T01:42:48Z</dcterms:created>
  <dcterms:modified xsi:type="dcterms:W3CDTF">2022-12-12T23:05:08Z</dcterms:modified>
</cp:coreProperties>
</file>