
<file path=[Content_Types].xml><?xml version="1.0" encoding="utf-8"?>
<Types xmlns="http://schemas.openxmlformats.org/package/2006/content-type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CCOUNTER\Pictures\"/>
    </mc:Choice>
  </mc:AlternateContent>
  <bookViews>
    <workbookView xWindow="0" yWindow="0" windowWidth="28800" windowHeight="18000" activeTab="8"/>
  </bookViews>
  <sheets>
    <sheet name="Caso No. 1" sheetId="3" r:id="rId1"/>
    <sheet name="Caso No. 2" sheetId="2" r:id="rId2"/>
    <sheet name="Caso No. 3" sheetId="4" r:id="rId3"/>
    <sheet name="Caso No. 4" sheetId="6" r:id="rId4"/>
    <sheet name="Caso No. 5" sheetId="7" r:id="rId5"/>
    <sheet name="Caso No. 6" sheetId="8" r:id="rId6"/>
    <sheet name="Caso No. 7" sheetId="9" r:id="rId7"/>
    <sheet name="Caso No. 8" sheetId="10" r:id="rId8"/>
    <sheet name="Caso No. 9" sheetId="11" r:id="rId9"/>
  </sheets>
  <externalReferences>
    <externalReference r:id="rId10"/>
    <externalReference r:id="rId11"/>
    <externalReference r:id="rId12"/>
    <externalReference r:id="rId13"/>
    <externalReference r:id="rId14"/>
    <externalReference r:id="rId15"/>
  </externalReferences>
  <definedNames>
    <definedName name="\a">#REF!</definedName>
    <definedName name="\p">#REF!</definedName>
    <definedName name="_DAT1">#REF!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A_impresión_IM">#REF!</definedName>
    <definedName name="A640A692">#REF!</definedName>
    <definedName name="adyhweywr">#REF!</definedName>
    <definedName name="ARA_Threshold">#REF!</definedName>
    <definedName name="ARP_Threshold">#REF!</definedName>
    <definedName name="AS2DocOpenMode" hidden="1">"AS2DocumentEdit"</definedName>
    <definedName name="AS2ReportLS" hidden="1">1</definedName>
    <definedName name="AS2StaticLS" hidden="1">#REF!</definedName>
    <definedName name="AS2SyncStepLS" hidden="1">0</definedName>
    <definedName name="AS2TickmarkLS" hidden="1">#REF!</definedName>
    <definedName name="AS2VersionLS" hidden="1">300</definedName>
    <definedName name="ashwet">#REF!</definedName>
    <definedName name="BG_Del" hidden="1">15</definedName>
    <definedName name="BG_Ins" hidden="1">4</definedName>
    <definedName name="BG_Mod" hidden="1">6</definedName>
    <definedName name="df">#REF!</definedName>
    <definedName name="dsfhwet">#REF!</definedName>
    <definedName name="eshwr">#REF!</definedName>
    <definedName name="ffffffffffffff">#REF!</definedName>
    <definedName name="FGHFGH">#REF!</definedName>
    <definedName name="frfrf" hidden="1">{"'MONEDA NACIONAL'!$A$15:$K$18"}</definedName>
    <definedName name="g">#REF!</definedName>
    <definedName name="gdddddddddddd456">#REF!</definedName>
    <definedName name="HTML_CodePage" hidden="1">1252</definedName>
    <definedName name="HTML_Control" hidden="1">{"'MONEDA NACIONAL'!$A$15:$K$18"}</definedName>
    <definedName name="HTML_Description" hidden="1">""</definedName>
    <definedName name="HTML_Email" hidden="1">""</definedName>
    <definedName name="HTML_Header" hidden="1">"MONEDA NACIONAL"</definedName>
    <definedName name="HTML_LastUpdate" hidden="1">"02/11/2001"</definedName>
    <definedName name="HTML_LineAfter" hidden="1">FALSE</definedName>
    <definedName name="HTML_LineBefore" hidden="1">FALSE</definedName>
    <definedName name="HTML_Name" hidden="1">"Arthur Andersen"</definedName>
    <definedName name="HTML_OBDlg2" hidden="1">TRUE</definedName>
    <definedName name="HTML_OBDlg4" hidden="1">TRUE</definedName>
    <definedName name="HTML_OS" hidden="1">0</definedName>
    <definedName name="HTML_PathFile" hidden="1">"C:\DATA\Clientes\El Tiempo\2001\SEPTIEMBRE\PRUEBAS DE AUDITORIA\MyHTML.htm"</definedName>
    <definedName name="HTML_Title" hidden="1">"gasto por intereses"</definedName>
    <definedName name="jlgvo">#REF!</definedName>
    <definedName name="L_Adjust">[1]Links!$H:$H</definedName>
    <definedName name="L_AJE_Tot">[1]Links!$G:$G</definedName>
    <definedName name="L_CY_Beg">[1]Links!$F:$F</definedName>
    <definedName name="L_CY_End">[1]Links!$J:$J</definedName>
    <definedName name="L_PY_End">[1]Links!$K:$K</definedName>
    <definedName name="L_RJE_Tot">[1]Links!$I:$I</definedName>
    <definedName name="NIT">'[2]Datos de entrada'!$T$15</definedName>
    <definedName name="RTAPP">'[2]Renta Presuntiva'!$J$67</definedName>
    <definedName name="S_AcctDes">#REF!</definedName>
    <definedName name="S_Adjust">#REF!</definedName>
    <definedName name="S_Adjust_Data">#REF!</definedName>
    <definedName name="S_Adjust_GT">#REF!</definedName>
    <definedName name="S_AJE_Tot">#REF!</definedName>
    <definedName name="S_AJE_Tot_Data">#REF!</definedName>
    <definedName name="S_AJE_Tot_GT">#REF!</definedName>
    <definedName name="S_CompNum">#REF!</definedName>
    <definedName name="S_CY_Beg">#REF!</definedName>
    <definedName name="S_CY_Beg_Data">#REF!</definedName>
    <definedName name="S_CY_Beg_GT">#REF!</definedName>
    <definedName name="S_CY_End">#REF!</definedName>
    <definedName name="S_CY_End_Data">#REF!</definedName>
    <definedName name="S_CY_End_GT">#REF!</definedName>
    <definedName name="S_Diff_Amt">#REF!</definedName>
    <definedName name="S_Diff_Pct">#REF!</definedName>
    <definedName name="S_GrpNum">#REF!</definedName>
    <definedName name="S_Headings">#REF!</definedName>
    <definedName name="S_KeyValue">#REF!</definedName>
    <definedName name="S_PY_End">#REF!</definedName>
    <definedName name="S_PY_End_Data">#REF!</definedName>
    <definedName name="S_PY_End_GT">#REF!</definedName>
    <definedName name="S_RJE_Tot">#REF!</definedName>
    <definedName name="S_RJE_Tot_Data">#REF!</definedName>
    <definedName name="S_RJE_Tot_GT">#REF!</definedName>
    <definedName name="S_RowNum">#REF!</definedName>
    <definedName name="sg">#REF!</definedName>
    <definedName name="TEST1">#REF!</definedName>
    <definedName name="TESTHKEY">#REF!</definedName>
    <definedName name="TESTKEYS">#REF!</definedName>
    <definedName name="TESTVKEY">#REF!</definedName>
    <definedName name="TextRefCopy1">#REF!</definedName>
    <definedName name="TextRefCopy10">#REF!</definedName>
    <definedName name="TextRefCopy100">#REF!</definedName>
    <definedName name="TextRefCopy101">#REF!</definedName>
    <definedName name="TextRefCopy102">#REF!</definedName>
    <definedName name="TextRefCopy103">#REF!</definedName>
    <definedName name="TextRefCopy104">#REF!</definedName>
    <definedName name="TextRefCopy105">#REF!</definedName>
    <definedName name="TextRefCopy106">#REF!</definedName>
    <definedName name="TextRefCopy107">#REF!</definedName>
    <definedName name="TextRefCopy108">#REF!</definedName>
    <definedName name="TextRefCopy109">#REF!</definedName>
    <definedName name="TextRefCopy11">#REF!</definedName>
    <definedName name="TextRefCopy110">#REF!</definedName>
    <definedName name="TextRefCopy111">#REF!</definedName>
    <definedName name="TextRefCopy112">#REF!</definedName>
    <definedName name="TextRefCopy113">#REF!</definedName>
    <definedName name="TextRefCopy114">#REF!</definedName>
    <definedName name="TextRefCopy115">#REF!</definedName>
    <definedName name="TextRefCopy116">#REF!</definedName>
    <definedName name="TextRefCopy117">#REF!</definedName>
    <definedName name="TextRefCopy118">#REF!</definedName>
    <definedName name="TextRefCopy119">#REF!</definedName>
    <definedName name="TextRefCopy12">#REF!</definedName>
    <definedName name="TextRefCopy120">#REF!</definedName>
    <definedName name="TextRefCopy121">#REF!</definedName>
    <definedName name="TextRefCopy122">#REF!</definedName>
    <definedName name="TextRefCopy123">#REF!</definedName>
    <definedName name="TextRefCopy124">#REF!</definedName>
    <definedName name="TextRefCopy125">#REF!</definedName>
    <definedName name="TextRefCopy126">#REF!</definedName>
    <definedName name="TextRefCopy127">#REF!</definedName>
    <definedName name="TextRefCopy128">#REF!</definedName>
    <definedName name="TextRefCopy129">#REF!</definedName>
    <definedName name="TextRefCopy13">#REF!</definedName>
    <definedName name="TextRefCopy130">#REF!</definedName>
    <definedName name="TextRefCopy131">#REF!</definedName>
    <definedName name="TextRefCopy132">#REF!</definedName>
    <definedName name="TextRefCopy133">#REF!</definedName>
    <definedName name="TextRefCopy134">#REF!</definedName>
    <definedName name="TextRefCopy135">#REF!</definedName>
    <definedName name="TextRefCopy136">#REF!</definedName>
    <definedName name="TextRefCopy137">#REF!</definedName>
    <definedName name="TextRefCopy138">#REF!</definedName>
    <definedName name="TextRefCopy139">#REF!</definedName>
    <definedName name="TextRefCopy14">#REF!</definedName>
    <definedName name="TextRefCopy140">#REF!</definedName>
    <definedName name="TextRefCopy141">#REF!</definedName>
    <definedName name="TextRefCopy142">#REF!</definedName>
    <definedName name="TextRefCopy143">#REF!</definedName>
    <definedName name="TextRefCopy144">#REF!</definedName>
    <definedName name="TextRefCopy145">#REF!</definedName>
    <definedName name="TextRefCopy146">'[3]Metodo de Costo'!$K$29</definedName>
    <definedName name="TextRefCopy147">#REF!</definedName>
    <definedName name="TextRefCopy148">#REF!</definedName>
    <definedName name="TextRefCopy149">#REF!</definedName>
    <definedName name="TextRefCopy15">#REF!</definedName>
    <definedName name="TextRefCopy150">#REF!</definedName>
    <definedName name="TextRefCopy151">#REF!</definedName>
    <definedName name="TextRefCopy152">#REF!</definedName>
    <definedName name="TextRefCopy153">#REF!</definedName>
    <definedName name="TextRefCopy154">'[3]Metodo de Costo'!$K$30</definedName>
    <definedName name="TextRefCopy155">#REF!</definedName>
    <definedName name="TextRefCopy156">#REF!</definedName>
    <definedName name="TextRefCopy157">#REF!</definedName>
    <definedName name="TextRefCopy158">'[3]Metodo de Costo'!#REF!</definedName>
    <definedName name="TextRefCopy159">'[4]Metodo de Costo'!#REF!</definedName>
    <definedName name="TextRefCopy16">#REF!</definedName>
    <definedName name="TextRefCopy160">#REF!</definedName>
    <definedName name="TextRefCopy161">#REF!</definedName>
    <definedName name="TextRefCopy162">'[4]Metodo de Costo'!#REF!</definedName>
    <definedName name="TextRefCopy163">#REF!</definedName>
    <definedName name="TextRefCopy164">#REF!</definedName>
    <definedName name="TextRefCopy165">#REF!</definedName>
    <definedName name="TextRefCopy166">#REF!</definedName>
    <definedName name="TextRefCopy167">#REF!</definedName>
    <definedName name="TextRefCopy169">'[3]Metodo de Costo'!#REF!</definedName>
    <definedName name="TextRefCopy17">#REF!</definedName>
    <definedName name="TextRefCopy170">'[3]Metodo de Costo'!#REF!</definedName>
    <definedName name="TextRefCopy171">'[3]Metodo de Costo'!#REF!</definedName>
    <definedName name="TextRefCopy172">'[3]Metodo de Costo'!#REF!</definedName>
    <definedName name="TextRefCopy173">#REF!</definedName>
    <definedName name="TextRefCopy174">#REF!</definedName>
    <definedName name="TextRefCopy175">#REF!</definedName>
    <definedName name="TextRefCopy176">#REF!</definedName>
    <definedName name="TextRefCopy177">#REF!</definedName>
    <definedName name="TextRefCopy178">#REF!</definedName>
    <definedName name="TextRefCopy179">#REF!</definedName>
    <definedName name="TextRefCopy18">#REF!</definedName>
    <definedName name="TextRefCopy180">#REF!</definedName>
    <definedName name="TextRefCopy181">#REF!</definedName>
    <definedName name="TextRefCopy182">#REF!</definedName>
    <definedName name="TextRefCopy183">#REF!</definedName>
    <definedName name="TextRefCopy184">#REF!</definedName>
    <definedName name="TextRefCopy185">#REF!</definedName>
    <definedName name="TextRefCopy186">'[3]Metodo de Costo'!#REF!</definedName>
    <definedName name="TextRefCopy187">#REF!</definedName>
    <definedName name="TextRefCopy188">#REF!</definedName>
    <definedName name="TextRefCopy189">#REF!</definedName>
    <definedName name="TextRefCopy19">#REF!</definedName>
    <definedName name="TextRefCopy190">#REF!</definedName>
    <definedName name="TextRefCopy191">#REF!</definedName>
    <definedName name="TextRefCopy192">#REF!</definedName>
    <definedName name="TextRefCopy193">#REF!</definedName>
    <definedName name="TextRefCopy194">#REF!</definedName>
    <definedName name="TextRefCopy195">#REF!</definedName>
    <definedName name="TextRefCopy196">#REF!</definedName>
    <definedName name="TextRefCopy197">#REF!</definedName>
    <definedName name="TextRefCopy198">#REF!</definedName>
    <definedName name="TextRefCopy199">#REF!</definedName>
    <definedName name="TextRefCopy2">'[5]Metodo del Costo'!#REF!</definedName>
    <definedName name="TextRefCopy20">#REF!</definedName>
    <definedName name="TextRefCopy200">#REF!</definedName>
    <definedName name="TextRefCopy201">'[4]Metodo de Costo'!#REF!</definedName>
    <definedName name="TextRefCopy202">#REF!</definedName>
    <definedName name="TextRefCopy203">#REF!</definedName>
    <definedName name="TextRefCopy204">#REF!</definedName>
    <definedName name="TextRefCopy205">#REF!</definedName>
    <definedName name="TextRefCopy206">#REF!</definedName>
    <definedName name="TextRefCopy207">#REF!</definedName>
    <definedName name="TextRefCopy208">#REF!</definedName>
    <definedName name="TextRefCopy209">#REF!</definedName>
    <definedName name="TextRefCopy21">#REF!</definedName>
    <definedName name="TextRefCopy210">#REF!</definedName>
    <definedName name="TextRefCopy211">#REF!</definedName>
    <definedName name="TextRefCopy212">#REF!</definedName>
    <definedName name="TextRefCopy213">#REF!</definedName>
    <definedName name="TextRefCopy214">#REF!</definedName>
    <definedName name="TextRefCopy215">#REF!</definedName>
    <definedName name="TextRefCopy216">#REF!</definedName>
    <definedName name="TextRefCopy217">#REF!</definedName>
    <definedName name="TextRefCopy218">'[3]Metodo de Costo'!$K$39</definedName>
    <definedName name="TextRefCopy219">'[4]Metodo de Costo'!#REF!</definedName>
    <definedName name="TextRefCopy22">#REF!</definedName>
    <definedName name="TextRefCopy220">'[4]Metodo de Costo'!#REF!</definedName>
    <definedName name="TextRefCopy223">'[3]Metodo de Costo'!#REF!</definedName>
    <definedName name="TextRefCopy23">#REF!</definedName>
    <definedName name="TextRefCopy231">#REF!</definedName>
    <definedName name="TextRefCopy232">#REF!</definedName>
    <definedName name="TextRefCopy233">#REF!</definedName>
    <definedName name="TextRefCopy234">#REF!</definedName>
    <definedName name="TextRefCopy235">#REF!</definedName>
    <definedName name="TextRefCopy236">#REF!</definedName>
    <definedName name="TextRefCopy237">#REF!</definedName>
    <definedName name="TextRefCopy238">#REF!</definedName>
    <definedName name="TextRefCopy239">#REF!</definedName>
    <definedName name="TextRefCopy24">#REF!</definedName>
    <definedName name="TextRefCopy240">#REF!</definedName>
    <definedName name="TextRefCopy241">#REF!</definedName>
    <definedName name="TextRefCopy242">#REF!</definedName>
    <definedName name="TextRefCopy243">#REF!</definedName>
    <definedName name="TextRefCopy244">#REF!</definedName>
    <definedName name="TextRefCopy245">#REF!</definedName>
    <definedName name="TextRefCopy246">#REF!</definedName>
    <definedName name="TextRefCopy247">#REF!</definedName>
    <definedName name="TextRefCopy248">#REF!</definedName>
    <definedName name="TextRefCopy249">#REF!</definedName>
    <definedName name="TextRefCopy25">#REF!</definedName>
    <definedName name="TextRefCopy250">#REF!</definedName>
    <definedName name="TextRefCopy251">#REF!</definedName>
    <definedName name="TextRefCopy252">#REF!</definedName>
    <definedName name="TextRefCopy253">#REF!</definedName>
    <definedName name="TextRefCopy254">#REF!</definedName>
    <definedName name="TextRefCopy255">#REF!</definedName>
    <definedName name="TextRefCopy256">#REF!</definedName>
    <definedName name="TextRefCopy257">#REF!</definedName>
    <definedName name="TextRefCopy258">#REF!</definedName>
    <definedName name="TextRefCopy259">#REF!</definedName>
    <definedName name="TextRefCopy26">#REF!</definedName>
    <definedName name="TextRefCopy260">#REF!</definedName>
    <definedName name="TextRefCopy261">#REF!</definedName>
    <definedName name="TextRefCopy262">#REF!</definedName>
    <definedName name="TextRefCopy263">#REF!</definedName>
    <definedName name="TextRefCopy264">#REF!</definedName>
    <definedName name="TextRefCopy265">#REF!</definedName>
    <definedName name="TextRefCopy266">#REF!</definedName>
    <definedName name="TextRefCopy267">#REF!</definedName>
    <definedName name="TextRefCopy268">#REF!</definedName>
    <definedName name="TextRefCopy269">#REF!</definedName>
    <definedName name="TextRefCopy27">#REF!</definedName>
    <definedName name="TextRefCopy270">#REF!</definedName>
    <definedName name="TextRefCopy271">#REF!</definedName>
    <definedName name="TextRefCopy272">#REF!</definedName>
    <definedName name="TextRefCopy273">#REF!</definedName>
    <definedName name="TextRefCopy274">#REF!</definedName>
    <definedName name="TextRefCopy275">#REF!</definedName>
    <definedName name="TextRefCopy276">#REF!</definedName>
    <definedName name="TextRefCopy277">#REF!</definedName>
    <definedName name="TextRefCopy278">#REF!</definedName>
    <definedName name="TextRefCopy279">#REF!</definedName>
    <definedName name="TextRefCopy28">#REF!</definedName>
    <definedName name="TextRefCopy280">#REF!</definedName>
    <definedName name="TextRefCopy281">#REF!</definedName>
    <definedName name="TextRefCopy282">#REF!</definedName>
    <definedName name="TextRefCopy283">#REF!</definedName>
    <definedName name="TextRefCopy284">#REF!</definedName>
    <definedName name="TextRefCopy285">#REF!</definedName>
    <definedName name="TextRefCopy286">#REF!</definedName>
    <definedName name="TextRefCopy287">#REF!</definedName>
    <definedName name="TextRefCopy288">#REF!</definedName>
    <definedName name="TextRefCopy289">#REF!</definedName>
    <definedName name="TextRefCopy29">#REF!</definedName>
    <definedName name="TextRefCopy290">#REF!</definedName>
    <definedName name="TextRefCopy291">#REF!</definedName>
    <definedName name="TextRefCopy292">#REF!</definedName>
    <definedName name="TextRefCopy293">#REF!</definedName>
    <definedName name="TextRefCopy294">#REF!</definedName>
    <definedName name="TextRefCopy295">#REF!</definedName>
    <definedName name="TextRefCopy296">#REF!</definedName>
    <definedName name="TextRefCopy297">#REF!</definedName>
    <definedName name="TextRefCopy298">#REF!</definedName>
    <definedName name="TextRefCopy299">#REF!</definedName>
    <definedName name="TextRefCopy3">'[5]Metodo del Costo'!#REF!</definedName>
    <definedName name="TextRefCopy30">#REF!</definedName>
    <definedName name="TextRefCopy300">#REF!</definedName>
    <definedName name="TextRefCopy301">#REF!</definedName>
    <definedName name="TextRefCopy302">#REF!</definedName>
    <definedName name="TextRefCopy303">#REF!</definedName>
    <definedName name="TextRefCopy304">#REF!</definedName>
    <definedName name="TextRefCopy305">#REF!</definedName>
    <definedName name="TextRefCopy306">#REF!</definedName>
    <definedName name="TextRefCopy307">#REF!</definedName>
    <definedName name="TextRefCopy308">#REF!</definedName>
    <definedName name="TextRefCopy309">#REF!</definedName>
    <definedName name="TextRefCopy31">#REF!</definedName>
    <definedName name="TextRefCopy310">#REF!</definedName>
    <definedName name="TextRefCopy311">#REF!</definedName>
    <definedName name="TextRefCopy312">#REF!</definedName>
    <definedName name="TextRefCopy313">#REF!</definedName>
    <definedName name="TextRefCopy314">#REF!</definedName>
    <definedName name="TextRefCopy316">#REF!</definedName>
    <definedName name="TextRefCopy317">'[3]Metodo de Costo'!#REF!</definedName>
    <definedName name="TextRefCopy318">#REF!</definedName>
    <definedName name="TextRefCopy319">'[3]Metodo de Costo'!#REF!</definedName>
    <definedName name="TextRefCopy32">#REF!</definedName>
    <definedName name="TextRefCopy320">#REF!</definedName>
    <definedName name="TextRefCopy321">'[3]Metodo de Costo'!#REF!</definedName>
    <definedName name="TextRefCopy322">#REF!</definedName>
    <definedName name="TextRefCopy323">'[3]Metodo de Costo'!#REF!</definedName>
    <definedName name="TextRefCopy324">#REF!</definedName>
    <definedName name="TextRefCopy325">#REF!</definedName>
    <definedName name="TextRefCopy326">'[3]Metodo de Costo'!#REF!</definedName>
    <definedName name="TextRefCopy327">#REF!</definedName>
    <definedName name="TextRefCopy328">#REF!</definedName>
    <definedName name="TextRefCopy329">'[3]Metodo de Costo'!#REF!</definedName>
    <definedName name="TextRefCopy33">#REF!</definedName>
    <definedName name="TextRefCopy331">'[3]Metodo de Costo'!#REF!</definedName>
    <definedName name="TextRefCopy332">'[3]Metodo de Costo'!#REF!</definedName>
    <definedName name="TextRefCopy333">'[3]Metodo de Costo'!#REF!</definedName>
    <definedName name="TextRefCopy335">#REF!</definedName>
    <definedName name="TextRefCopy336">'[3]Metodo de Costo'!#REF!</definedName>
    <definedName name="TextRefCopy337">#REF!</definedName>
    <definedName name="TextRefCopy338">'[3]Metodo de Costo'!#REF!</definedName>
    <definedName name="TextRefCopy339">#REF!</definedName>
    <definedName name="TextRefCopy34">#REF!</definedName>
    <definedName name="TextRefCopy340">#REF!</definedName>
    <definedName name="TextRefCopy341">#REF!</definedName>
    <definedName name="TextRefCopy342">#REF!</definedName>
    <definedName name="TextRefCopy343">#REF!</definedName>
    <definedName name="TextRefCopy344">#REF!</definedName>
    <definedName name="TextRefCopy345">#REF!</definedName>
    <definedName name="TextRefCopy346">#REF!</definedName>
    <definedName name="TextRefCopy347">#REF!</definedName>
    <definedName name="TextRefCopy348">#REF!</definedName>
    <definedName name="TextRefCopy349">#REF!</definedName>
    <definedName name="TextRefCopy35">#REF!</definedName>
    <definedName name="TextRefCopy350">#REF!</definedName>
    <definedName name="TextRefCopy351">#REF!</definedName>
    <definedName name="TextRefCopy352">#REF!</definedName>
    <definedName name="TextRefCopy353">#REF!</definedName>
    <definedName name="TextRefCopy354">#REF!</definedName>
    <definedName name="TextRefCopy355">#REF!</definedName>
    <definedName name="TextRefCopy356">#REF!</definedName>
    <definedName name="TextRefCopy357">'[3]Metodo de Costo'!#REF!</definedName>
    <definedName name="TextRefCopy358">#REF!</definedName>
    <definedName name="TextRefCopy359">#REF!</definedName>
    <definedName name="TextRefCopy36">#REF!</definedName>
    <definedName name="TextRefCopy360">#REF!</definedName>
    <definedName name="TextRefCopy361">#REF!</definedName>
    <definedName name="TextRefCopy362">#REF!</definedName>
    <definedName name="TextRefCopy363">#REF!</definedName>
    <definedName name="TextRefCopy364">#REF!</definedName>
    <definedName name="TextRefCopy365">#REF!</definedName>
    <definedName name="TextRefCopy366">'[3]Metodo de Costo'!#REF!</definedName>
    <definedName name="TextRefCopy367">#REF!</definedName>
    <definedName name="TextRefCopy368">'[3]Metodo de Costo'!#REF!</definedName>
    <definedName name="TextRefCopy369">#REF!</definedName>
    <definedName name="TextRefCopy37">#REF!</definedName>
    <definedName name="TextRefCopy370">'[4]Metodo de Costo'!#REF!</definedName>
    <definedName name="TextRefCopy371">'[4]Metodo de Costo'!#REF!</definedName>
    <definedName name="TextRefCopy372">'[4]Metodo de Costo'!#REF!</definedName>
    <definedName name="TextRefCopy373">'[4]Metodo de Costo'!#REF!</definedName>
    <definedName name="TextRefCopy374">'[4]Metodo de Costo'!#REF!</definedName>
    <definedName name="TextRefCopy375">'[4]Metodo de Costo'!#REF!</definedName>
    <definedName name="TextRefCopy376">#REF!</definedName>
    <definedName name="TextRefCopy378">#REF!</definedName>
    <definedName name="TextRefCopy379">'[3]Metodo de Costo'!#REF!</definedName>
    <definedName name="TextRefCopy38">#REF!</definedName>
    <definedName name="TextRefCopy380">#REF!</definedName>
    <definedName name="TextRefCopy381">'[3]Metodo de Costo'!#REF!</definedName>
    <definedName name="TextRefCopy382">'[4]Metodo de Costo'!#REF!</definedName>
    <definedName name="TextRefCopy383">'[4]Metodo de Costo'!#REF!</definedName>
    <definedName name="TextRefCopy384">'[4]Metodo de Costo'!#REF!</definedName>
    <definedName name="TextRefCopy386">#REF!</definedName>
    <definedName name="TextRefCopy388">#REF!</definedName>
    <definedName name="TextRefCopy39">#REF!</definedName>
    <definedName name="TextRefCopy390">#REF!</definedName>
    <definedName name="TextRefCopy391">#REF!</definedName>
    <definedName name="TextRefCopy392">#REF!</definedName>
    <definedName name="TextRefCopy393">#REF!</definedName>
    <definedName name="TextRefCopy395">#REF!</definedName>
    <definedName name="TextRefCopy397">#REF!</definedName>
    <definedName name="TextRefCopy399">#REF!</definedName>
    <definedName name="TextRefCopy4">'[5]Metodo del Costo'!#REF!</definedName>
    <definedName name="TextRefCopy40">#REF!</definedName>
    <definedName name="TextRefCopy401">#REF!</definedName>
    <definedName name="TextRefCopy403">#REF!</definedName>
    <definedName name="TextRefCopy405">#REF!</definedName>
    <definedName name="TextRefCopy407">#REF!</definedName>
    <definedName name="TextRefCopy409">#REF!</definedName>
    <definedName name="TextRefCopy41">#REF!</definedName>
    <definedName name="TextRefCopy410">#REF!</definedName>
    <definedName name="TextRefCopy412">#REF!</definedName>
    <definedName name="TextRefCopy414">#REF!</definedName>
    <definedName name="TextRefCopy416">#REF!</definedName>
    <definedName name="TextRefCopy417">#REF!</definedName>
    <definedName name="TextRefCopy419">#REF!</definedName>
    <definedName name="TextRefCopy42">#REF!</definedName>
    <definedName name="TextRefCopy421">#REF!</definedName>
    <definedName name="TextRefCopy422">#REF!</definedName>
    <definedName name="TextRefCopy423">#REF!</definedName>
    <definedName name="TextRefCopy425">#REF!</definedName>
    <definedName name="TextRefCopy426">#REF!</definedName>
    <definedName name="TextRefCopy428">#REF!</definedName>
    <definedName name="TextRefCopy429">#REF!</definedName>
    <definedName name="TextRefCopy43">#REF!</definedName>
    <definedName name="TextRefCopy431">#REF!</definedName>
    <definedName name="TextRefCopy433">#REF!</definedName>
    <definedName name="TextRefCopy435">#REF!</definedName>
    <definedName name="TextRefCopy437">#REF!</definedName>
    <definedName name="TextRefCopy439">#REF!</definedName>
    <definedName name="TextRefCopy44">#REF!</definedName>
    <definedName name="TextRefCopy442">#REF!</definedName>
    <definedName name="TextRefCopy444">#REF!</definedName>
    <definedName name="TextRefCopy445">#REF!</definedName>
    <definedName name="TextRefCopy447">#REF!</definedName>
    <definedName name="TextRefCopy448">'[6]Metodo de participación'!#REF!</definedName>
    <definedName name="TextRefCopy449">'[6]Metodo de participación'!#REF!</definedName>
    <definedName name="TextRefCopy45">#REF!</definedName>
    <definedName name="TextRefCopy46">'[5]Metodo del Costo'!#REF!</definedName>
    <definedName name="TextRefCopy47">#REF!</definedName>
    <definedName name="TextRefCopy48">#REF!</definedName>
    <definedName name="TextRefCopy49">#REF!</definedName>
    <definedName name="TextRefCopy5">'[5]Metodo del Costo'!#REF!</definedName>
    <definedName name="TextRefCopy50">'[5]Metodo del Costo'!#REF!</definedName>
    <definedName name="TextRefCopy51">'[5]Metodo del Costo'!#REF!</definedName>
    <definedName name="TextRefCopy52">'[5]Metodo del Costo'!#REF!</definedName>
    <definedName name="TextRefCopy53">#REF!</definedName>
    <definedName name="TextRefCopy54">'[5]Metodo del Costo'!#REF!</definedName>
    <definedName name="TextRefCopy55">#REF!</definedName>
    <definedName name="TextRefCopy56">#REF!</definedName>
    <definedName name="TextRefCopy57">'[5]Metodo del Costo'!#REF!</definedName>
    <definedName name="TextRefCopy58">#REF!</definedName>
    <definedName name="TextRefCopy59">#REF!</definedName>
    <definedName name="TextRefCopy6">'[5]Metodo del Costo'!#REF!</definedName>
    <definedName name="TextRefCopy60">'[5]Metodo del Costo'!#REF!</definedName>
    <definedName name="TextRefCopy61">#REF!</definedName>
    <definedName name="TextRefCopy62">#REF!</definedName>
    <definedName name="TextRefCopy63">#REF!</definedName>
    <definedName name="TextRefCopy64">#REF!</definedName>
    <definedName name="TextRefCopy65">#REF!</definedName>
    <definedName name="TextRefCopy66">#REF!</definedName>
    <definedName name="TextRefCopy67">#REF!</definedName>
    <definedName name="TextRefCopy68">#REF!</definedName>
    <definedName name="TextRefCopy69">#REF!</definedName>
    <definedName name="TextRefCopy7">'[5]Metodo del Costo'!#REF!</definedName>
    <definedName name="TextRefCopy70">#REF!</definedName>
    <definedName name="TextRefCopy71">#REF!</definedName>
    <definedName name="TextRefCopy72">#REF!</definedName>
    <definedName name="TextRefCopy73">#REF!</definedName>
    <definedName name="TextRefCopy74">#REF!</definedName>
    <definedName name="TextRefCopy75">#REF!</definedName>
    <definedName name="TextRefCopy76">#REF!</definedName>
    <definedName name="TextRefCopy77">#REF!</definedName>
    <definedName name="TextRefCopy78">#REF!</definedName>
    <definedName name="TextRefCopy79">#REF!</definedName>
    <definedName name="TextRefCopy8">#REF!</definedName>
    <definedName name="TextRefCopy80">#REF!</definedName>
    <definedName name="TextRefCopy81">#REF!</definedName>
    <definedName name="TextRefCopy82">#REF!</definedName>
    <definedName name="TextRefCopy83">#REF!</definedName>
    <definedName name="TextRefCopy84">#REF!</definedName>
    <definedName name="TextRefCopy85">#REF!</definedName>
    <definedName name="TextRefCopy86">#REF!</definedName>
    <definedName name="TextRefCopy87">#REF!</definedName>
    <definedName name="TextRefCopy88">#REF!</definedName>
    <definedName name="TextRefCopy89">#REF!</definedName>
    <definedName name="TextRefCopy9">#REF!</definedName>
    <definedName name="TextRefCopy90">#REF!</definedName>
    <definedName name="TextRefCopy91">#REF!</definedName>
    <definedName name="TextRefCopy92">#REF!</definedName>
    <definedName name="TextRefCopy93">#REF!</definedName>
    <definedName name="TextRefCopy94">#REF!</definedName>
    <definedName name="TextRefCopy95">#REF!</definedName>
    <definedName name="TextRefCopy96">#REF!</definedName>
    <definedName name="TextRefCopy97">#REF!</definedName>
    <definedName name="TextRefCopy98">#REF!</definedName>
    <definedName name="TextRefCopy99">#REF!</definedName>
    <definedName name="TextRefCopyRangeCount" hidden="1">47</definedName>
    <definedName name="Títulos_a_imprimir_IM">#REF!</definedName>
    <definedName name="wefqwy">#REF!</definedName>
    <definedName name="wefrgw4thw">#REF!</definedName>
    <definedName name="werg">#REF!</definedName>
    <definedName name="wrn.Aging._.and._.Trend._.Analysis." hidden="1">{#N/A,#N/A,FALSE,"Aging Summary";#N/A,#N/A,FALSE,"Ratio Analysis";#N/A,#N/A,FALSE,"Test 120 Day Accts";#N/A,#N/A,FALSE,"Tickmarks"}</definedName>
    <definedName name="XREF_COLUMN_1" hidden="1">#REF!</definedName>
    <definedName name="XREF_COLUMN_2" hidden="1">#REF!</definedName>
    <definedName name="XREF_COLUMN_3" hidden="1">#REF!</definedName>
    <definedName name="XREF_COLUMN_4" hidden="1">#REF!</definedName>
    <definedName name="XREF_COLUMN_7" hidden="1">'[4]Metodo de Costo'!#REF!</definedName>
    <definedName name="XREF_COLUMN_8" hidden="1">#REF!</definedName>
    <definedName name="XRefActiveRow" hidden="1">#REF!</definedName>
    <definedName name="XRefColumnsCount" hidden="1">4</definedName>
    <definedName name="XRefCopy1" hidden="1">#REF!</definedName>
    <definedName name="XRefCopy10" hidden="1">#REF!</definedName>
    <definedName name="XRefCopy10Row" hidden="1">#REF!</definedName>
    <definedName name="XRefCopy11" hidden="1">#REF!</definedName>
    <definedName name="XRefCopy11Row" hidden="1">#REF!</definedName>
    <definedName name="XRefCopy12Row" hidden="1">#REF!</definedName>
    <definedName name="XRefCopy13Row" hidden="1">#REF!</definedName>
    <definedName name="XRefCopy14" hidden="1">'[4]Método Participación (Nal)'!#REF!</definedName>
    <definedName name="XRefCopy14Row" hidden="1">#REF!</definedName>
    <definedName name="XRefCopy15Row" hidden="1">#REF!</definedName>
    <definedName name="XRefCopy17Row" hidden="1">#REF!</definedName>
    <definedName name="XRefCopy18" hidden="1">#REF!</definedName>
    <definedName name="XRefCopy18Row" hidden="1">#REF!</definedName>
    <definedName name="XRefCopy19" hidden="1">#REF!</definedName>
    <definedName name="XRefCopy19Row" hidden="1">#REF!</definedName>
    <definedName name="XRefCopy1Row" hidden="1">#REF!</definedName>
    <definedName name="XRefCopy20" hidden="1">#REF!</definedName>
    <definedName name="XRefCopy20Row" hidden="1">#REF!</definedName>
    <definedName name="XRefCopy21" hidden="1">#REF!</definedName>
    <definedName name="XRefCopy22" hidden="1">#REF!</definedName>
    <definedName name="XRefCopy22Row" hidden="1">#REF!</definedName>
    <definedName name="XRefCopy23" hidden="1">#REF!</definedName>
    <definedName name="XRefCopy24" hidden="1">#REF!</definedName>
    <definedName name="XRefCopy24Row" hidden="1">#REF!</definedName>
    <definedName name="XRefCopy3" hidden="1">#REF!</definedName>
    <definedName name="XRefCopy3Row" hidden="1">#REF!</definedName>
    <definedName name="XRefCopy4" hidden="1">#REF!</definedName>
    <definedName name="XRefCopy4Row" hidden="1">#REF!</definedName>
    <definedName name="XRefCopy5" hidden="1">#REF!</definedName>
    <definedName name="XRefCopy5Row" hidden="1">#REF!</definedName>
    <definedName name="XRefCopy6" hidden="1">#REF!</definedName>
    <definedName name="XRefCopy6Row" hidden="1">#REF!</definedName>
    <definedName name="XRefCopy7" hidden="1">#REF!</definedName>
    <definedName name="XRefCopy7Row" hidden="1">#REF!</definedName>
    <definedName name="XRefCopy8" hidden="1">#REF!</definedName>
    <definedName name="XRefCopy8Row" hidden="1">#REF!</definedName>
    <definedName name="XRefCopy9" hidden="1">#REF!</definedName>
    <definedName name="XRefCopy9Row" hidden="1">#REF!</definedName>
    <definedName name="XRefCopyRangeCount" hidden="1">14</definedName>
    <definedName name="XRefPaste1Row" hidden="1">#REF!</definedName>
    <definedName name="XRefPaste2Row" hidden="1">#REF!</definedName>
    <definedName name="XRefPaste3" hidden="1">'[4]Metodo de Costo'!#REF!</definedName>
    <definedName name="XRefPaste3Row" hidden="1">#REF!</definedName>
    <definedName name="XRefPaste4" hidden="1">'[4]Método Participación (Nal)'!#REF!</definedName>
    <definedName name="XRefPaste4Row" hidden="1">#REF!</definedName>
    <definedName name="XRefPaste5" hidden="1">#REF!</definedName>
    <definedName name="XRefPaste5Row" hidden="1">#REF!</definedName>
    <definedName name="XRefPasteRangeCount" hidden="1">5</definedName>
    <definedName name="ZGUJC">#REF!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29" i="2" l="1"/>
  <c r="G15" i="11" l="1"/>
  <c r="G14" i="11"/>
  <c r="G13" i="11"/>
  <c r="G16" i="11" l="1"/>
  <c r="F38" i="10" l="1"/>
  <c r="G47" i="10" l="1"/>
  <c r="G37" i="9" l="1"/>
  <c r="F37" i="9"/>
  <c r="J37" i="9"/>
  <c r="E37" i="9"/>
  <c r="D37" i="9"/>
  <c r="A42" i="8" l="1"/>
  <c r="A36" i="8"/>
  <c r="A30" i="8"/>
  <c r="A57" i="7"/>
  <c r="A52" i="7"/>
  <c r="A47" i="7"/>
  <c r="A42" i="7"/>
  <c r="A36" i="7"/>
  <c r="G39" i="3" l="1"/>
  <c r="G52" i="3" l="1"/>
  <c r="G63" i="3" l="1"/>
  <c r="G75" i="3" l="1"/>
  <c r="G37" i="2" l="1"/>
  <c r="G49" i="2" l="1"/>
  <c r="G60" i="2" l="1"/>
  <c r="G72" i="2" l="1"/>
</calcChain>
</file>

<file path=xl/sharedStrings.xml><?xml version="1.0" encoding="utf-8"?>
<sst xmlns="http://schemas.openxmlformats.org/spreadsheetml/2006/main" count="323" uniqueCount="154">
  <si>
    <t>Inversiones negociables</t>
  </si>
  <si>
    <t>Cuenta</t>
  </si>
  <si>
    <t>Concepto</t>
  </si>
  <si>
    <t xml:space="preserve">Debito </t>
  </si>
  <si>
    <t>Crédito</t>
  </si>
  <si>
    <t>Mes 1</t>
  </si>
  <si>
    <t>Mes 2</t>
  </si>
  <si>
    <t>Mes 3</t>
  </si>
  <si>
    <t>Mes 4</t>
  </si>
  <si>
    <t>Ingresos no operacional</t>
  </si>
  <si>
    <t>Saldo inicial</t>
  </si>
  <si>
    <t>Interes</t>
  </si>
  <si>
    <t>Saldo final</t>
  </si>
  <si>
    <t>Tiempo</t>
  </si>
  <si>
    <t>Monto</t>
  </si>
  <si>
    <t>interes</t>
  </si>
  <si>
    <t>VF</t>
  </si>
  <si>
    <t>Costo amortizado</t>
  </si>
  <si>
    <t>(-) Abonos</t>
  </si>
  <si>
    <t>(+) Intereses</t>
  </si>
  <si>
    <t>(-) Deterioro</t>
  </si>
  <si>
    <t>Valor inicial</t>
  </si>
  <si>
    <t>Interés</t>
  </si>
  <si>
    <t xml:space="preserve">Débito </t>
  </si>
  <si>
    <t>Determine</t>
  </si>
  <si>
    <t>2.Intereses totales devengados al final del periodo</t>
  </si>
  <si>
    <t>3.Total de retención a pagar</t>
  </si>
  <si>
    <t>4. Intereses devengados a la fecha del seminario</t>
  </si>
  <si>
    <t>1. Valor  fufuro de la inversión</t>
  </si>
  <si>
    <t>Fecha operación</t>
  </si>
  <si>
    <t>Fecha vencimiento</t>
  </si>
  <si>
    <t>Base liquidación</t>
  </si>
  <si>
    <t>Tasa efectiva</t>
  </si>
  <si>
    <t>Valor nominal</t>
  </si>
  <si>
    <t>Plazo</t>
  </si>
  <si>
    <t>Interés bruto</t>
  </si>
  <si>
    <t xml:space="preserve">Valor futuro </t>
  </si>
  <si>
    <t>Fecha Actual</t>
  </si>
  <si>
    <t>Intereses a la fecha</t>
  </si>
  <si>
    <t>AV VILLAS</t>
  </si>
  <si>
    <t>BANCO</t>
  </si>
  <si>
    <t>Tasa diaria</t>
  </si>
  <si>
    <t>Valor futuro</t>
  </si>
  <si>
    <t>Retención</t>
  </si>
  <si>
    <t>Doc</t>
  </si>
  <si>
    <t>Nit</t>
  </si>
  <si>
    <t>Nombre y/o Razon Social</t>
  </si>
  <si>
    <t>Fecha de Corte</t>
  </si>
  <si>
    <t>Valor</t>
  </si>
  <si>
    <t>Tiempo Fi.</t>
  </si>
  <si>
    <t>Tasa</t>
  </si>
  <si>
    <t>Valor P.</t>
  </si>
  <si>
    <t>Deterioro</t>
  </si>
  <si>
    <t>ABC</t>
  </si>
  <si>
    <t>XYZ</t>
  </si>
  <si>
    <t>Caso No. 1: CDT por $315.540.000 a 120 días, con una tasa de interes 10% E.A. (Interes  simple)</t>
  </si>
  <si>
    <t>Fecha de deterioro</t>
  </si>
  <si>
    <t>Modelo de negocio</t>
  </si>
  <si>
    <t>El 1 de septiembre de 2019 la entidad realiza un préstamo al gerente financiero de la Compañía por $50.000.000 a siete meses sin tasa de interés, el cual deberá ser cancelado en su totalidad al finalizar el plazo establecido. Una tasa de interés de mercado similar es del 1.69% MV</t>
  </si>
  <si>
    <t>Solución</t>
  </si>
  <si>
    <t>Calculos</t>
  </si>
  <si>
    <t>Tasa de interes</t>
  </si>
  <si>
    <t>Numero de periodos</t>
  </si>
  <si>
    <t>Valor presente</t>
  </si>
  <si>
    <t>Préstamo a empleado</t>
  </si>
  <si>
    <t>Valor presente del flujo</t>
  </si>
  <si>
    <t>Interés implícito</t>
  </si>
  <si>
    <t>Calculo amortización</t>
  </si>
  <si>
    <t>Fecha</t>
  </si>
  <si>
    <t>Registro contable:</t>
  </si>
  <si>
    <t>Debito</t>
  </si>
  <si>
    <t>El 1 de septiembre de 2019 la entidad realiza un préstamo al gerente financiero de la Compañía por $50.000.000 a siete meses sin tasa de interés, el cual deberá ser cancelado en su totalidad al finalizar el plazo establecido. Haciendo pagos descuentos por nomina de $10.000.000. utilice el WACC de la compañía tasa de interés de mercado similar es del 1.69% MV</t>
  </si>
  <si>
    <t>Cuota</t>
  </si>
  <si>
    <t>Capital</t>
  </si>
  <si>
    <t>PRESTAMOS A EMPLEADOS CON ABONOS</t>
  </si>
  <si>
    <t>PRESTAMOS A EMPLEADOS SIN ABONOS</t>
  </si>
  <si>
    <t>DETERIORO CUENTAS POR COBRAR</t>
  </si>
  <si>
    <t>INVERSIONES NEGOCIABLES</t>
  </si>
  <si>
    <t>Numero de contrato</t>
  </si>
  <si>
    <t>Posición</t>
  </si>
  <si>
    <t>Fecha de valoración</t>
  </si>
  <si>
    <t>Tipo de cambio oficial (COP/USD)</t>
  </si>
  <si>
    <t>Fecha Vencimiento</t>
  </si>
  <si>
    <t>Días al cumplimiento</t>
  </si>
  <si>
    <t>Fecha de cumplimiento</t>
  </si>
  <si>
    <t>Días al vencimiento</t>
  </si>
  <si>
    <t>Puntos forward</t>
  </si>
  <si>
    <t>Tasa de cambio forward</t>
  </si>
  <si>
    <t>Subyacente</t>
  </si>
  <si>
    <t>Valor del subyacente</t>
  </si>
  <si>
    <t>Strike</t>
  </si>
  <si>
    <t>Valor del contrato</t>
  </si>
  <si>
    <t>Valor presente del contrato</t>
  </si>
  <si>
    <t>Precio justo de intercambio (PJI)</t>
  </si>
  <si>
    <t>Compra</t>
  </si>
  <si>
    <t>DATOS INFORMATIVOS</t>
  </si>
  <si>
    <t>VALORACIÓN DERIVADOS</t>
  </si>
  <si>
    <t>CONTRATO</t>
  </si>
  <si>
    <t>VALORACIÓN</t>
  </si>
  <si>
    <t>CONTABILIZACIÓN DE COBERTURAS</t>
  </si>
  <si>
    <t>Casos No. 1</t>
  </si>
  <si>
    <t>El 30 septiembre de 2019 la compañía pacta un contrato forward con un banco con el objetivo de comprar 1.000.000 dólares el 30 de septiembre de 2020 a un tasa FWD de 3000. Se realiza una negociación Forward Non Delivery (FND) por lo cual no existe entrega física de activos. A continuación, se muestra los detalles de la negociación:</t>
  </si>
  <si>
    <t>FW75301</t>
  </si>
  <si>
    <t xml:space="preserve">Tipo: </t>
  </si>
  <si>
    <t>Contrato forward</t>
  </si>
  <si>
    <t xml:space="preserve">Monto comprado: </t>
  </si>
  <si>
    <t>1.000.000 USD</t>
  </si>
  <si>
    <t>Fecha de negociación</t>
  </si>
  <si>
    <t>La cobertura no fue eficaz por lo cual el derecho (Activo financiero) u obligación (Pasivo financiero) se deberá reconocer en el estado de resultados.</t>
  </si>
  <si>
    <t>TASA DE CAMBIO</t>
  </si>
  <si>
    <t>Utilice la tasa WACC modelo simple</t>
  </si>
  <si>
    <t>DETERIORO DEL VALOR DE LOS ACTIVOS</t>
  </si>
  <si>
    <t>La entidad a 31 de diciembre de 2019 posee una máquina con los siguientes saldos en libros: 
Costo	$500`000.000.
Depreciación acumulada	$71`500.000. 
El jefe de producción de la compañía establece que la máquina que venía produciendo durante los 2 años anteriores 150.000 unidades del producto X, durante el 2019 únicamente produjo 93.500 unidades, a pesar de haber trabajado las mismas 24 horas continuas. El departamento contable determina este hecho como un indicio por deterioro y procede al cálculo del importe recuperable.</t>
  </si>
  <si>
    <t>Se espera que la máquina esté dentro de la entidad 4 años más, periodo durante el cual se espera genere beneficios económicos así (Los siguientes valores son entregados por el jefe de producción como un estimado de lo que la máquina producirá durante los siguientes años incluyendo el decrecimiento en su productividad y estimando un mercado activo para la producción de ese bien):</t>
  </si>
  <si>
    <t>Año</t>
  </si>
  <si>
    <t>Flujo Futuro</t>
  </si>
  <si>
    <t>La entidad establece mediante un análisis de mercado que el valor de la venta al finalizar la vida útil (4 años a partir de 2019) será de $255`000.000. Para efectos de esta medición la empresa determinó que una tasa que refleja mejor el valor del dinero en el tiempo es 20,28% Efectivo Anual.</t>
  </si>
  <si>
    <t>El director de activos fijos de la entidad logra establecer que el valor que recibiría la empresa por la venta del activo a 31 de diciembre de 2019 es de $405`000.000, venta sobre la cual debería cancelar un 10% de comisión.</t>
  </si>
  <si>
    <t>La entidad determinó que existían indicios por deterioro, lo que indica que debe proceder con la determinación del importe recuperable; para tal efecto se estableció un valor razonable y se entregan los datos necesarios para realizar el cálculo del valor en uso como se detallará más adelante. Una vez hallados los valores razonables y en uso, se debe proceder con la comparación de los dos y tomar el mayor; así mismo se procede con la comparación del valor en libros y de ser este último mayor se procederá a reconocer una pérdida por deterioro del valor de los activos.</t>
  </si>
  <si>
    <t>Determinación del valor razonable</t>
  </si>
  <si>
    <t>(+)</t>
  </si>
  <si>
    <t>Valor Razonable</t>
  </si>
  <si>
    <t>(-)</t>
  </si>
  <si>
    <t>Costos de venta</t>
  </si>
  <si>
    <t>(=)</t>
  </si>
  <si>
    <t>Importe a Comparar</t>
  </si>
  <si>
    <t>Importe de Flujo Futuro</t>
  </si>
  <si>
    <t>Valor Presente</t>
  </si>
  <si>
    <t>Total Valor en Uso</t>
  </si>
  <si>
    <t>Importe Recuperable</t>
  </si>
  <si>
    <t>Valor en Uso</t>
  </si>
  <si>
    <t xml:space="preserve">Valor Razonable </t>
  </si>
  <si>
    <t>Se escoge el mayor de los dos</t>
  </si>
  <si>
    <t>Se procede a comparar el importe recuperable con el valor en libros del activo.</t>
  </si>
  <si>
    <t>Importe en Libros</t>
  </si>
  <si>
    <t>Deterior del valor</t>
  </si>
  <si>
    <t>Tasa de Interés E.A (WACC)</t>
  </si>
  <si>
    <t>Determinación del valor en uso (Valor presente)</t>
  </si>
  <si>
    <t>Determinación del valor en uso (Valor presente neto)</t>
  </si>
  <si>
    <t>Anexo No. 1 Contrato</t>
  </si>
  <si>
    <t xml:space="preserve">Saldo Inicial Crédito </t>
  </si>
  <si>
    <t>Plazo Meses</t>
  </si>
  <si>
    <t xml:space="preserve">Periodo </t>
  </si>
  <si>
    <t>Gasto financiero</t>
  </si>
  <si>
    <t>Tasa Periódica Crédito</t>
  </si>
  <si>
    <t>Tasa Periódica subsidio</t>
  </si>
  <si>
    <t>Diferencia tasa de interes</t>
  </si>
  <si>
    <t>El 30 de mayo de 2010 la Compañía ABC adquiere un credito bancario por valor de 200.000.000 a 5 años, con una tasa de interes de 22% E.A., sin embargo la entidad accede a un beneficio de tasa de interes por efecto COVID del 10%.</t>
  </si>
  <si>
    <t>Ingreso por interes</t>
  </si>
  <si>
    <t>Caso No. 1: CDT por $315.540.000 a 120 días, con una tasa de interes 10% E.A. (Interés  simple)</t>
  </si>
  <si>
    <t>Determine el deterioro para las siguientes cuentas por cobrar en el cual se estable un modelo de negocio  de 90 días. Para el mismo utilice el WACC simple y conviertalo a diario periódico</t>
  </si>
  <si>
    <t>Débito</t>
  </si>
  <si>
    <t>2022 + Venta</t>
  </si>
  <si>
    <t>OBLIGACIÓN FINANCIERA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</si>
</sst>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6" formatCode="&quot;$&quot;#,##0;[Red]\-&quot;$&quot;#,##0"/>
    <numFmt numFmtId="41" formatCode="_-* #,##0_-;\-* #,##0_-;_-* &quot;-&quot;_-;_-@_-"/>
    <numFmt numFmtId="164" formatCode="&quot;COP&quot;#,##0.00_);[Red]\(&quot;COP&quot;#,##0.00\)"/>
    <numFmt numFmtId="165" formatCode="_(* #,##0_);_(* \(#,##0\);_(* &quot;-&quot;_);_(@_)"/>
    <numFmt numFmtId="166" formatCode="_(* #,##0.00_);_(* \(#,##0.00\);_(* &quot;-&quot;??_);_(@_)"/>
    <numFmt numFmtId="167" formatCode="0.0000%"/>
    <numFmt numFmtId="168" formatCode="0.0%"/>
    <numFmt numFmtId="169" formatCode="0.00000%"/>
    <numFmt numFmtId="170" formatCode="_(* #,##0_);_(* \(#,##0\);_(* &quot;-&quot;??_);_(@_)"/>
    <numFmt numFmtId="171" formatCode="_(* #,##0.00_);_(* \(#,##0.00\);_(* &quot;-&quot;_);_(@_)"/>
    <numFmt numFmtId="172" formatCode="_(* #,##0.00000_);_(* \(#,##0.00000\);_(* &quot;-&quot;??_);_(@_)"/>
    <numFmt numFmtId="173" formatCode="[$$]#,##0"/>
    <numFmt numFmtId="174" formatCode="#,##0_ ;[Red]\-#,##0\ "/>
    <numFmt numFmtId="175" formatCode="_-* #,##0_-;\-* #,##0_-;_-* &quot;-&quot;??_-;_-@_-"/>
  </numFmts>
  <fonts count="28">
    <font>
      <sz val="12"/>
      <color theme="1"/>
      <name val="Calibri"/>
      <family val="2"/>
      <scheme val="minor"/>
    </font>
    <font>
      <sz val="12"/>
      <color theme="1"/>
      <name val="Calibri"/>
      <family val="2"/>
      <scheme val="minor"/>
    </font>
    <font>
      <b/>
      <sz val="12"/>
      <color theme="1"/>
      <name val="Calibri"/>
      <family val="2"/>
      <scheme val="minor"/>
    </font>
    <font>
      <sz val="12"/>
      <color theme="0"/>
      <name val="Calibri"/>
      <family val="2"/>
      <scheme val="minor"/>
    </font>
    <font>
      <sz val="18"/>
      <color theme="1"/>
      <name val="Calibri"/>
      <family val="2"/>
      <scheme val="minor"/>
    </font>
    <font>
      <b/>
      <sz val="18"/>
      <color theme="1"/>
      <name val="Calibri"/>
      <family val="2"/>
      <scheme val="minor"/>
    </font>
    <font>
      <sz val="10"/>
      <color theme="1"/>
      <name val="Arial"/>
      <family val="2"/>
    </font>
    <font>
      <sz val="8"/>
      <color theme="0"/>
      <name val="Calibri"/>
      <family val="2"/>
      <charset val="134"/>
      <scheme val="minor"/>
    </font>
    <font>
      <b/>
      <sz val="14"/>
      <color theme="0"/>
      <name val="Calibri"/>
      <family val="2"/>
      <scheme val="minor"/>
    </font>
    <font>
      <sz val="11"/>
      <name val="Calibri"/>
      <family val="2"/>
      <scheme val="minor"/>
    </font>
    <font>
      <b/>
      <sz val="16"/>
      <color theme="4" tint="-0.499984740745262"/>
      <name val="Calibri"/>
      <family val="2"/>
      <scheme val="minor"/>
    </font>
    <font>
      <b/>
      <sz val="14"/>
      <color theme="1"/>
      <name val="Calibri"/>
      <family val="2"/>
      <scheme val="minor"/>
    </font>
    <font>
      <sz val="12"/>
      <color rgb="FF000000"/>
      <name val="Calibri"/>
      <family val="2"/>
    </font>
    <font>
      <b/>
      <sz val="10"/>
      <color theme="0"/>
      <name val="Times New Roman"/>
      <family val="1"/>
    </font>
    <font>
      <sz val="10"/>
      <color theme="1"/>
      <name val="Times New Roman"/>
      <family val="1"/>
    </font>
    <font>
      <sz val="10"/>
      <color theme="1"/>
      <name val="Calibri"/>
      <family val="2"/>
      <scheme val="minor"/>
    </font>
    <font>
      <sz val="11"/>
      <color theme="1"/>
      <name val="Calibri"/>
      <family val="2"/>
      <scheme val="minor"/>
    </font>
    <font>
      <sz val="10"/>
      <name val="Times New Roman"/>
      <family val="1"/>
    </font>
    <font>
      <b/>
      <sz val="10"/>
      <color theme="1"/>
      <name val="Times New Roman"/>
      <family val="1"/>
    </font>
    <font>
      <sz val="11"/>
      <color rgb="FF000000"/>
      <name val="Calibri"/>
      <family val="2"/>
      <scheme val="minor"/>
    </font>
    <font>
      <sz val="11"/>
      <color theme="0"/>
      <name val="Calibri"/>
      <family val="2"/>
      <scheme val="minor"/>
    </font>
    <font>
      <sz val="10"/>
      <name val="Arial"/>
      <family val="2"/>
    </font>
    <font>
      <b/>
      <i/>
      <sz val="12"/>
      <color theme="1"/>
      <name val="Calibri"/>
      <family val="2"/>
      <scheme val="minor"/>
    </font>
    <font>
      <b/>
      <sz val="12"/>
      <color rgb="FF000000"/>
      <name val="Calibri"/>
      <family val="2"/>
      <scheme val="minor"/>
    </font>
    <font>
      <b/>
      <i/>
      <sz val="12"/>
      <color rgb="FF000000"/>
      <name val="Calibri"/>
      <family val="2"/>
      <scheme val="minor"/>
    </font>
    <font>
      <sz val="12"/>
      <color rgb="FF000000"/>
      <name val="Calibri"/>
      <family val="2"/>
      <scheme val="minor"/>
    </font>
    <font>
      <b/>
      <sz val="11"/>
      <color theme="0"/>
      <name val="Calibri"/>
      <family val="2"/>
      <scheme val="minor"/>
    </font>
    <font>
      <b/>
      <sz val="20"/>
      <color theme="4" tint="-0.499984740745262"/>
      <name val="Calibri"/>
      <family val="2"/>
      <scheme val="minor"/>
    </font>
  </fonts>
  <fills count="15">
    <fill>
      <patternFill patternType="none"/>
    </fill>
    <fill>
      <patternFill patternType="gray125"/>
    </fill>
    <fill>
      <patternFill patternType="solid">
        <fgColor theme="4" tint="-0.499984740745262"/>
        <bgColor indexed="64"/>
      </patternFill>
    </fill>
    <fill>
      <patternFill patternType="solid">
        <fgColor theme="0" tint="-0.14999847407452621"/>
        <bgColor indexed="64"/>
      </patternFill>
    </fill>
    <fill>
      <patternFill patternType="solid">
        <fgColor rgb="FFFF0000"/>
        <bgColor indexed="64"/>
      </patternFill>
    </fill>
    <fill>
      <patternFill patternType="solid">
        <fgColor theme="6" tint="-0.499984740745262"/>
        <bgColor indexed="64"/>
      </patternFill>
    </fill>
    <fill>
      <patternFill patternType="solid">
        <fgColor theme="9" tint="-0.499984740745262"/>
        <bgColor indexed="64"/>
      </patternFill>
    </fill>
    <fill>
      <patternFill patternType="solid">
        <fgColor rgb="FFFFFF00"/>
        <bgColor indexed="64"/>
      </patternFill>
    </fill>
    <fill>
      <patternFill patternType="solid">
        <fgColor rgb="FFFFFFFF"/>
        <bgColor rgb="FF000000"/>
      </patternFill>
    </fill>
    <fill>
      <patternFill patternType="solid">
        <fgColor theme="8" tint="0.599993896298104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5" tint="-0.499984740745262"/>
        <bgColor indexed="64"/>
      </patternFill>
    </fill>
    <fill>
      <patternFill patternType="solid">
        <fgColor theme="0"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diagonal/>
    </border>
    <border>
      <left/>
      <right style="thin">
        <color auto="1"/>
      </right>
      <top style="thin">
        <color auto="1"/>
      </top>
      <bottom/>
      <diagonal/>
    </border>
  </borders>
  <cellStyleXfs count="9">
    <xf numFmtId="0" fontId="0" fillId="0" borderId="0"/>
    <xf numFmtId="165"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6" fillId="0" borderId="0"/>
    <xf numFmtId="166" fontId="6" fillId="0" borderId="0" applyFont="0" applyFill="0" applyBorder="0" applyAlignment="0" applyProtection="0"/>
    <xf numFmtId="9" fontId="6"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cellStyleXfs>
  <cellXfs count="225">
    <xf numFmtId="0" fontId="0" fillId="0" borderId="0" xfId="0"/>
    <xf numFmtId="0" fontId="0" fillId="0" borderId="1" xfId="0" applyBorder="1"/>
    <xf numFmtId="0" fontId="3" fillId="2" borderId="1" xfId="0" applyFont="1" applyFill="1" applyBorder="1"/>
    <xf numFmtId="165" fontId="0" fillId="0" borderId="1" xfId="1" applyFont="1" applyBorder="1"/>
    <xf numFmtId="0" fontId="2" fillId="0" borderId="0" xfId="0" applyFont="1"/>
    <xf numFmtId="165" fontId="0" fillId="0" borderId="0" xfId="1" applyFont="1"/>
    <xf numFmtId="165" fontId="0" fillId="0" borderId="0" xfId="1" applyFont="1" applyBorder="1"/>
    <xf numFmtId="0" fontId="3" fillId="2" borderId="0" xfId="0" applyFont="1" applyFill="1"/>
    <xf numFmtId="165" fontId="1" fillId="3" borderId="0" xfId="1" applyFont="1" applyFill="1"/>
    <xf numFmtId="0" fontId="0" fillId="0" borderId="0" xfId="0" applyBorder="1"/>
    <xf numFmtId="0" fontId="0" fillId="0" borderId="7" xfId="0" applyFill="1" applyBorder="1"/>
    <xf numFmtId="165" fontId="0" fillId="0" borderId="8" xfId="1" applyFont="1" applyBorder="1"/>
    <xf numFmtId="0" fontId="0" fillId="0" borderId="9" xfId="0" applyFill="1" applyBorder="1"/>
    <xf numFmtId="165" fontId="0" fillId="0" borderId="10" xfId="1" applyFont="1" applyBorder="1"/>
    <xf numFmtId="0" fontId="0" fillId="0" borderId="11" xfId="0" applyBorder="1"/>
    <xf numFmtId="165" fontId="0" fillId="0" borderId="12" xfId="1" applyFont="1" applyBorder="1"/>
    <xf numFmtId="0" fontId="0" fillId="3" borderId="13" xfId="0" applyFont="1" applyFill="1" applyBorder="1"/>
    <xf numFmtId="165" fontId="0" fillId="3" borderId="14" xfId="1" applyFont="1" applyFill="1" applyBorder="1"/>
    <xf numFmtId="10" fontId="0" fillId="0" borderId="0" xfId="2" applyNumberFormat="1" applyFont="1"/>
    <xf numFmtId="165" fontId="0" fillId="0" borderId="0" xfId="0" applyNumberFormat="1"/>
    <xf numFmtId="0" fontId="0" fillId="0" borderId="0" xfId="0" applyAlignment="1">
      <alignment wrapText="1"/>
    </xf>
    <xf numFmtId="0" fontId="0" fillId="0" borderId="0" xfId="0" applyAlignment="1"/>
    <xf numFmtId="0" fontId="0" fillId="0" borderId="15" xfId="0" applyBorder="1"/>
    <xf numFmtId="0" fontId="0" fillId="0" borderId="16" xfId="0" applyBorder="1" applyAlignment="1"/>
    <xf numFmtId="0" fontId="0" fillId="0" borderId="17" xfId="0" applyBorder="1" applyAlignment="1"/>
    <xf numFmtId="0" fontId="0" fillId="0" borderId="0" xfId="0" applyBorder="1" applyAlignment="1"/>
    <xf numFmtId="0" fontId="0" fillId="0" borderId="12" xfId="0" applyBorder="1" applyAlignment="1"/>
    <xf numFmtId="0" fontId="0" fillId="0" borderId="12" xfId="0" applyBorder="1"/>
    <xf numFmtId="0" fontId="5" fillId="0" borderId="0" xfId="0" applyFont="1" applyBorder="1" applyAlignment="1"/>
    <xf numFmtId="0" fontId="0" fillId="0" borderId="13" xfId="0" applyBorder="1"/>
    <xf numFmtId="0" fontId="0" fillId="0" borderId="18" xfId="0" applyBorder="1"/>
    <xf numFmtId="0" fontId="0" fillId="0" borderId="14" xfId="0" applyBorder="1"/>
    <xf numFmtId="0" fontId="0" fillId="0" borderId="16" xfId="0" applyBorder="1"/>
    <xf numFmtId="0" fontId="7" fillId="2" borderId="7" xfId="4" applyFont="1" applyFill="1" applyBorder="1" applyAlignment="1">
      <alignment horizontal="center" vertical="center" wrapText="1"/>
    </xf>
    <xf numFmtId="0" fontId="7" fillId="2" borderId="19" xfId="4" applyFont="1" applyFill="1" applyBorder="1" applyAlignment="1">
      <alignment horizontal="center" vertical="center" wrapText="1"/>
    </xf>
    <xf numFmtId="0" fontId="7" fillId="4" borderId="19" xfId="4" applyFont="1" applyFill="1" applyBorder="1" applyAlignment="1">
      <alignment horizontal="center" vertical="center" wrapText="1"/>
    </xf>
    <xf numFmtId="0" fontId="7" fillId="5" borderId="19" xfId="4" applyFont="1" applyFill="1" applyBorder="1" applyAlignment="1">
      <alignment horizontal="center" vertical="center" wrapText="1"/>
    </xf>
    <xf numFmtId="0" fontId="7" fillId="5" borderId="8" xfId="4" applyFont="1" applyFill="1" applyBorder="1" applyAlignment="1">
      <alignment horizontal="center" vertical="center" wrapText="1"/>
    </xf>
    <xf numFmtId="14" fontId="6" fillId="0" borderId="20" xfId="4" applyNumberFormat="1" applyBorder="1"/>
    <xf numFmtId="0" fontId="6" fillId="0" borderId="21" xfId="4" applyBorder="1" applyAlignment="1">
      <alignment horizontal="center"/>
    </xf>
    <xf numFmtId="10" fontId="6" fillId="0" borderId="21" xfId="4" applyNumberFormat="1" applyBorder="1" applyAlignment="1">
      <alignment horizontal="center" vertical="center"/>
    </xf>
    <xf numFmtId="4" fontId="0" fillId="0" borderId="21" xfId="5" applyNumberFormat="1" applyFont="1" applyFill="1" applyBorder="1"/>
    <xf numFmtId="0" fontId="6" fillId="0" borderId="21" xfId="4" applyBorder="1"/>
    <xf numFmtId="10" fontId="0" fillId="0" borderId="21" xfId="6" applyNumberFormat="1" applyFont="1" applyFill="1" applyBorder="1"/>
    <xf numFmtId="3" fontId="6" fillId="0" borderId="21" xfId="4" applyNumberFormat="1" applyBorder="1"/>
    <xf numFmtId="3" fontId="6" fillId="0" borderId="21" xfId="4" applyNumberFormat="1" applyBorder="1" applyAlignment="1">
      <alignment horizontal="center"/>
    </xf>
    <xf numFmtId="3" fontId="6" fillId="0" borderId="22" xfId="4" applyNumberFormat="1" applyBorder="1"/>
    <xf numFmtId="0" fontId="6" fillId="0" borderId="13" xfId="4" applyBorder="1"/>
    <xf numFmtId="165" fontId="0" fillId="0" borderId="18" xfId="1" applyFont="1" applyBorder="1"/>
    <xf numFmtId="165" fontId="6" fillId="0" borderId="21" xfId="1" applyFont="1" applyBorder="1"/>
    <xf numFmtId="0" fontId="0" fillId="0" borderId="1" xfId="0" applyBorder="1" applyAlignment="1">
      <alignment horizontal="center"/>
    </xf>
    <xf numFmtId="167" fontId="0" fillId="0" borderId="1" xfId="0" applyNumberFormat="1" applyBorder="1"/>
    <xf numFmtId="165" fontId="9" fillId="0" borderId="1" xfId="1" applyFont="1" applyBorder="1"/>
    <xf numFmtId="169" fontId="0" fillId="0" borderId="0" xfId="2" applyNumberFormat="1" applyFont="1"/>
    <xf numFmtId="9" fontId="0" fillId="0" borderId="0" xfId="1" applyNumberFormat="1" applyFont="1"/>
    <xf numFmtId="0" fontId="8" fillId="4" borderId="1" xfId="0" applyFont="1" applyFill="1" applyBorder="1" applyAlignment="1">
      <alignment wrapText="1"/>
    </xf>
    <xf numFmtId="165" fontId="8" fillId="4" borderId="1" xfId="1" applyFont="1" applyFill="1" applyBorder="1" applyAlignment="1">
      <alignment wrapText="1"/>
    </xf>
    <xf numFmtId="166" fontId="8" fillId="2" borderId="1" xfId="3" applyFont="1" applyFill="1" applyBorder="1" applyAlignment="1">
      <alignment wrapText="1"/>
    </xf>
    <xf numFmtId="165" fontId="8" fillId="2" borderId="1" xfId="1" applyFont="1" applyFill="1" applyBorder="1" applyAlignment="1">
      <alignment wrapText="1"/>
    </xf>
    <xf numFmtId="0" fontId="0" fillId="0" borderId="1" xfId="0" applyFont="1" applyFill="1" applyBorder="1"/>
    <xf numFmtId="14" fontId="0" fillId="0" borderId="1" xfId="0" applyNumberFormat="1" applyBorder="1"/>
    <xf numFmtId="0" fontId="0" fillId="0" borderId="0" xfId="0" applyBorder="1" applyAlignment="1">
      <alignment horizontal="center" vertical="center" wrapText="1"/>
    </xf>
    <xf numFmtId="14" fontId="0" fillId="0" borderId="1" xfId="3" applyNumberFormat="1" applyFont="1" applyBorder="1"/>
    <xf numFmtId="170" fontId="0" fillId="0" borderId="1" xfId="3" applyNumberFormat="1" applyFont="1" applyBorder="1"/>
    <xf numFmtId="0" fontId="10" fillId="0" borderId="0" xfId="0" applyFont="1"/>
    <xf numFmtId="0" fontId="0" fillId="0" borderId="0" xfId="0" applyAlignment="1">
      <alignment horizontal="left" vertical="top"/>
    </xf>
    <xf numFmtId="165" fontId="0" fillId="0" borderId="0" xfId="1" applyFont="1" applyAlignment="1">
      <alignment horizontal="left" vertical="top"/>
    </xf>
    <xf numFmtId="0" fontId="11" fillId="0" borderId="0" xfId="0" applyFont="1"/>
    <xf numFmtId="0" fontId="0" fillId="0" borderId="0" xfId="0" applyAlignment="1">
      <alignment horizontal="center" vertical="top" wrapText="1"/>
    </xf>
    <xf numFmtId="0" fontId="3" fillId="2" borderId="1" xfId="0" applyFont="1" applyFill="1" applyBorder="1" applyAlignment="1">
      <alignment wrapText="1"/>
    </xf>
    <xf numFmtId="165" fontId="0" fillId="0" borderId="1" xfId="0" applyNumberFormat="1" applyBorder="1"/>
    <xf numFmtId="164" fontId="0" fillId="0" borderId="1" xfId="1" applyNumberFormat="1" applyFont="1" applyBorder="1"/>
    <xf numFmtId="171" fontId="0" fillId="0" borderId="1" xfId="0" applyNumberFormat="1" applyBorder="1"/>
    <xf numFmtId="4" fontId="0" fillId="0" borderId="0" xfId="0" applyNumberFormat="1"/>
    <xf numFmtId="171" fontId="0" fillId="0" borderId="0" xfId="0" applyNumberFormat="1"/>
    <xf numFmtId="14" fontId="0" fillId="0" borderId="0" xfId="0" applyNumberFormat="1"/>
    <xf numFmtId="0" fontId="12" fillId="0" borderId="1" xfId="0" applyFont="1" applyBorder="1" applyAlignment="1" applyProtection="1">
      <alignment vertical="center"/>
      <protection locked="0"/>
    </xf>
    <xf numFmtId="166" fontId="0" fillId="0" borderId="1" xfId="1" applyNumberFormat="1" applyFont="1" applyBorder="1"/>
    <xf numFmtId="0" fontId="12" fillId="0" borderId="1" xfId="0" applyFont="1" applyBorder="1" applyAlignment="1" applyProtection="1">
      <alignment horizontal="right" vertical="center"/>
      <protection locked="0"/>
    </xf>
    <xf numFmtId="165" fontId="0" fillId="0" borderId="0" xfId="1" applyFont="1" applyAlignment="1">
      <alignment horizontal="center" vertical="top" wrapText="1"/>
    </xf>
    <xf numFmtId="164" fontId="0" fillId="0" borderId="0" xfId="1" applyNumberFormat="1" applyFont="1" applyAlignment="1">
      <alignment horizontal="center" vertical="top" wrapText="1"/>
    </xf>
    <xf numFmtId="0" fontId="14" fillId="0" borderId="1" xfId="0" applyFont="1" applyBorder="1"/>
    <xf numFmtId="14" fontId="14" fillId="0" borderId="1" xfId="0" applyNumberFormat="1" applyFont="1" applyBorder="1"/>
    <xf numFmtId="1" fontId="15" fillId="0" borderId="1" xfId="0" applyNumberFormat="1" applyFont="1" applyBorder="1"/>
    <xf numFmtId="1" fontId="14" fillId="0" borderId="1" xfId="0" applyNumberFormat="1" applyFont="1" applyBorder="1"/>
    <xf numFmtId="166" fontId="14" fillId="0" borderId="1" xfId="3" applyFont="1" applyBorder="1"/>
    <xf numFmtId="170" fontId="14" fillId="0" borderId="1" xfId="3" applyNumberFormat="1" applyFont="1" applyBorder="1"/>
    <xf numFmtId="170" fontId="14" fillId="0" borderId="1" xfId="3" applyNumberFormat="1" applyFont="1" applyFill="1" applyBorder="1"/>
    <xf numFmtId="166" fontId="14" fillId="0" borderId="1" xfId="3" applyFont="1" applyFill="1" applyBorder="1"/>
    <xf numFmtId="165" fontId="17" fillId="0" borderId="1" xfId="1" applyFont="1" applyFill="1" applyBorder="1"/>
    <xf numFmtId="10" fontId="14" fillId="0" borderId="1" xfId="3" applyNumberFormat="1" applyFont="1" applyFill="1" applyBorder="1"/>
    <xf numFmtId="164" fontId="0" fillId="0" borderId="0" xfId="0" applyNumberFormat="1"/>
    <xf numFmtId="0" fontId="13" fillId="4"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172" fontId="13" fillId="2" borderId="1" xfId="0" applyNumberFormat="1" applyFont="1" applyFill="1" applyBorder="1" applyAlignment="1">
      <alignment horizontal="center" vertical="center" wrapText="1"/>
    </xf>
    <xf numFmtId="0" fontId="13" fillId="6" borderId="1" xfId="0" applyFont="1" applyFill="1" applyBorder="1" applyAlignment="1">
      <alignment horizontal="center" vertical="center" wrapText="1"/>
    </xf>
    <xf numFmtId="170" fontId="13" fillId="6" borderId="1" xfId="0" applyNumberFormat="1" applyFont="1" applyFill="1" applyBorder="1" applyAlignment="1">
      <alignment horizontal="center" vertical="center" wrapText="1"/>
    </xf>
    <xf numFmtId="3" fontId="15" fillId="0" borderId="1" xfId="0" applyNumberFormat="1" applyFont="1" applyBorder="1"/>
    <xf numFmtId="170" fontId="18" fillId="7" borderId="1" xfId="0" applyNumberFormat="1" applyFont="1" applyFill="1" applyBorder="1" applyAlignment="1">
      <alignment horizontal="center" vertical="center" wrapText="1"/>
    </xf>
    <xf numFmtId="0" fontId="0" fillId="0" borderId="0" xfId="0" applyAlignment="1">
      <alignment horizontal="left" wrapText="1"/>
    </xf>
    <xf numFmtId="165" fontId="0" fillId="0" borderId="0" xfId="7" applyFont="1" applyAlignment="1">
      <alignment horizontal="left" wrapText="1"/>
    </xf>
    <xf numFmtId="165" fontId="0" fillId="0" borderId="0" xfId="7" applyFont="1"/>
    <xf numFmtId="0" fontId="0" fillId="0" borderId="11" xfId="0" applyBorder="1" applyAlignment="1">
      <alignment horizontal="left" vertical="top"/>
    </xf>
    <xf numFmtId="0" fontId="2" fillId="0" borderId="11" xfId="0" applyFont="1" applyBorder="1"/>
    <xf numFmtId="14" fontId="21" fillId="8" borderId="1" xfId="0" applyNumberFormat="1" applyFont="1" applyFill="1" applyBorder="1"/>
    <xf numFmtId="4" fontId="21" fillId="0" borderId="1" xfId="0" applyNumberFormat="1" applyFont="1" applyBorder="1"/>
    <xf numFmtId="0" fontId="0" fillId="0" borderId="0" xfId="0" applyAlignment="1">
      <alignment horizontal="center" vertical="top"/>
    </xf>
    <xf numFmtId="0" fontId="19" fillId="0" borderId="1" xfId="0" applyFont="1" applyBorder="1" applyAlignment="1">
      <alignment vertical="center"/>
    </xf>
    <xf numFmtId="4" fontId="14" fillId="0" borderId="1" xfId="0" applyNumberFormat="1" applyFont="1" applyBorder="1"/>
    <xf numFmtId="0" fontId="0" fillId="0" borderId="0" xfId="0" applyBorder="1" applyAlignment="1">
      <alignment horizontal="left" vertical="top"/>
    </xf>
    <xf numFmtId="0" fontId="19" fillId="0" borderId="0" xfId="0" applyFont="1" applyBorder="1" applyAlignment="1">
      <alignment vertical="center"/>
    </xf>
    <xf numFmtId="0" fontId="19" fillId="0" borderId="0" xfId="0" applyFont="1" applyBorder="1" applyAlignment="1">
      <alignment horizontal="right" vertical="center"/>
    </xf>
    <xf numFmtId="0" fontId="2" fillId="0" borderId="0" xfId="0" applyFont="1" applyAlignment="1">
      <alignment horizontal="center" vertical="center" wrapText="1"/>
    </xf>
    <xf numFmtId="0" fontId="0" fillId="0" borderId="0" xfId="0" applyAlignment="1">
      <alignment horizontal="left" vertical="center" wrapText="1"/>
    </xf>
    <xf numFmtId="0" fontId="0" fillId="0" borderId="0" xfId="0" applyAlignment="1">
      <alignment horizontal="center" vertical="center" wrapText="1"/>
    </xf>
    <xf numFmtId="0" fontId="2" fillId="9" borderId="1" xfId="0" applyFont="1" applyFill="1" applyBorder="1" applyAlignment="1">
      <alignment horizontal="center" vertical="center" wrapText="1"/>
    </xf>
    <xf numFmtId="10" fontId="0" fillId="0" borderId="0" xfId="0" applyNumberFormat="1" applyAlignment="1">
      <alignment horizontal="center" vertical="center" wrapText="1"/>
    </xf>
    <xf numFmtId="0" fontId="0" fillId="0" borderId="1" xfId="0" applyBorder="1" applyAlignment="1">
      <alignment horizontal="center" vertical="center" wrapText="1"/>
    </xf>
    <xf numFmtId="41" fontId="0" fillId="0" borderId="1" xfId="8" applyFont="1" applyBorder="1" applyAlignment="1">
      <alignment horizontal="center" vertical="center" wrapText="1"/>
    </xf>
    <xf numFmtId="6" fontId="0" fillId="0" borderId="0" xfId="0" applyNumberFormat="1" applyAlignment="1">
      <alignment horizontal="center" vertical="center" wrapText="1"/>
    </xf>
    <xf numFmtId="41" fontId="0" fillId="0" borderId="0" xfId="8" applyFont="1" applyAlignment="1">
      <alignment horizontal="center" vertical="center" wrapText="1"/>
    </xf>
    <xf numFmtId="0" fontId="22" fillId="0" borderId="0" xfId="0" applyFont="1"/>
    <xf numFmtId="0" fontId="2" fillId="0" borderId="1" xfId="0" applyFont="1" applyBorder="1" applyAlignment="1">
      <alignment horizontal="center"/>
    </xf>
    <xf numFmtId="41" fontId="0" fillId="0" borderId="1" xfId="8" applyFont="1" applyBorder="1"/>
    <xf numFmtId="0" fontId="2" fillId="10" borderId="1" xfId="0" applyFont="1" applyFill="1" applyBorder="1" applyAlignment="1">
      <alignment horizontal="center"/>
    </xf>
    <xf numFmtId="0" fontId="0" fillId="10" borderId="1" xfId="0" applyFill="1" applyBorder="1"/>
    <xf numFmtId="41" fontId="0" fillId="10" borderId="1" xfId="8" applyFont="1" applyFill="1" applyBorder="1"/>
    <xf numFmtId="0" fontId="23" fillId="0" borderId="0" xfId="0" applyFont="1"/>
    <xf numFmtId="0" fontId="24"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vertical="center" wrapText="1"/>
    </xf>
    <xf numFmtId="0" fontId="25" fillId="0" borderId="1" xfId="0" applyFont="1" applyBorder="1" applyAlignment="1">
      <alignment horizontal="center"/>
    </xf>
    <xf numFmtId="10" fontId="0" fillId="0" borderId="1" xfId="0" applyNumberFormat="1" applyBorder="1"/>
    <xf numFmtId="174" fontId="0" fillId="0" borderId="1" xfId="0" applyNumberFormat="1" applyBorder="1"/>
    <xf numFmtId="174" fontId="2" fillId="10" borderId="1" xfId="0" applyNumberFormat="1" applyFont="1" applyFill="1" applyBorder="1"/>
    <xf numFmtId="41" fontId="0" fillId="11" borderId="1" xfId="0" applyNumberFormat="1" applyFill="1" applyBorder="1"/>
    <xf numFmtId="41" fontId="0" fillId="0" borderId="1" xfId="0" applyNumberFormat="1" applyBorder="1"/>
    <xf numFmtId="41" fontId="0" fillId="0" borderId="0" xfId="8" applyFont="1"/>
    <xf numFmtId="41" fontId="0" fillId="0" borderId="0" xfId="0" applyNumberFormat="1"/>
    <xf numFmtId="174" fontId="0" fillId="0" borderId="0" xfId="0" applyNumberFormat="1"/>
    <xf numFmtId="0" fontId="2" fillId="0" borderId="0" xfId="0" applyFont="1" applyAlignment="1">
      <alignment horizontal="left" vertical="top"/>
    </xf>
    <xf numFmtId="0" fontId="26" fillId="2" borderId="7" xfId="0" applyFont="1" applyFill="1" applyBorder="1"/>
    <xf numFmtId="0" fontId="26" fillId="2" borderId="9" xfId="0" applyFont="1" applyFill="1" applyBorder="1"/>
    <xf numFmtId="1" fontId="16" fillId="0" borderId="1" xfId="0" applyNumberFormat="1" applyFont="1" applyBorder="1" applyAlignment="1">
      <alignment horizontal="right"/>
    </xf>
    <xf numFmtId="3" fontId="16" fillId="0" borderId="1" xfId="0" applyNumberFormat="1" applyFont="1" applyBorder="1" applyAlignment="1">
      <alignment horizontal="center"/>
    </xf>
    <xf numFmtId="3" fontId="0" fillId="0" borderId="1" xfId="0" applyNumberFormat="1" applyBorder="1"/>
    <xf numFmtId="3" fontId="16" fillId="0" borderId="1" xfId="3" applyNumberFormat="1" applyFont="1" applyBorder="1" applyAlignment="1">
      <alignment horizontal="center"/>
    </xf>
    <xf numFmtId="1" fontId="0" fillId="0" borderId="1" xfId="0" applyNumberFormat="1" applyBorder="1"/>
    <xf numFmtId="3" fontId="1" fillId="0" borderId="1" xfId="3" applyNumberFormat="1" applyFont="1" applyBorder="1"/>
    <xf numFmtId="1" fontId="0" fillId="12" borderId="1" xfId="0" applyNumberFormat="1" applyFill="1" applyBorder="1"/>
    <xf numFmtId="0" fontId="26" fillId="13" borderId="1" xfId="0" applyFont="1" applyFill="1" applyBorder="1" applyAlignment="1">
      <alignment horizontal="center"/>
    </xf>
    <xf numFmtId="0" fontId="26" fillId="13" borderId="1" xfId="0" applyFont="1" applyFill="1" applyBorder="1" applyAlignment="1">
      <alignment horizontal="center" vertical="center" wrapText="1"/>
    </xf>
    <xf numFmtId="166" fontId="26" fillId="13" borderId="1" xfId="3" applyFont="1" applyFill="1" applyBorder="1" applyAlignment="1">
      <alignment horizontal="center"/>
    </xf>
    <xf numFmtId="164" fontId="0" fillId="3" borderId="0" xfId="0" applyNumberFormat="1" applyFill="1" applyAlignment="1">
      <alignment horizontal="center" vertical="top" wrapText="1"/>
    </xf>
    <xf numFmtId="164" fontId="0" fillId="3" borderId="0" xfId="1" applyNumberFormat="1" applyFont="1" applyFill="1" applyAlignment="1">
      <alignment horizontal="center" vertical="top" wrapText="1"/>
    </xf>
    <xf numFmtId="175" fontId="0" fillId="3" borderId="8" xfId="3" applyNumberFormat="1" applyFont="1" applyFill="1" applyBorder="1"/>
    <xf numFmtId="0" fontId="0" fillId="3" borderId="10" xfId="0" applyFill="1" applyBorder="1"/>
    <xf numFmtId="10" fontId="0" fillId="3" borderId="10" xfId="2" applyNumberFormat="1" applyFont="1" applyFill="1" applyBorder="1"/>
    <xf numFmtId="0" fontId="3" fillId="2" borderId="0" xfId="0" applyFont="1" applyFill="1" applyAlignment="1">
      <alignment horizontal="center" vertical="top" wrapText="1"/>
    </xf>
    <xf numFmtId="0" fontId="0" fillId="2" borderId="0" xfId="0" applyFill="1"/>
    <xf numFmtId="165" fontId="0" fillId="3" borderId="0" xfId="1" applyFont="1" applyFill="1"/>
    <xf numFmtId="10" fontId="0" fillId="3" borderId="0" xfId="1" applyNumberFormat="1" applyFont="1" applyFill="1"/>
    <xf numFmtId="0" fontId="2" fillId="0" borderId="1" xfId="0" applyFont="1" applyBorder="1"/>
    <xf numFmtId="165" fontId="1" fillId="0" borderId="1" xfId="1" applyFont="1" applyBorder="1"/>
    <xf numFmtId="9" fontId="0" fillId="2" borderId="0" xfId="2" applyFont="1" applyFill="1"/>
    <xf numFmtId="168" fontId="0" fillId="2" borderId="0" xfId="2" applyNumberFormat="1" applyFont="1" applyFill="1"/>
    <xf numFmtId="0" fontId="2" fillId="2" borderId="0" xfId="0" applyFont="1" applyFill="1"/>
    <xf numFmtId="165" fontId="0" fillId="2" borderId="0" xfId="1" applyFont="1" applyFill="1"/>
    <xf numFmtId="165" fontId="0" fillId="2" borderId="0" xfId="0" applyNumberFormat="1" applyFill="1"/>
    <xf numFmtId="165" fontId="0" fillId="14" borderId="0" xfId="1" applyFont="1" applyFill="1"/>
    <xf numFmtId="10" fontId="0" fillId="14" borderId="0" xfId="1" applyNumberFormat="1" applyFont="1" applyFill="1"/>
    <xf numFmtId="0" fontId="27" fillId="0" borderId="0" xfId="0" applyFont="1"/>
    <xf numFmtId="0" fontId="0" fillId="2" borderId="0" xfId="0" applyFill="1" applyAlignment="1">
      <alignment wrapText="1"/>
    </xf>
    <xf numFmtId="0" fontId="0" fillId="14" borderId="0" xfId="0" applyFill="1" applyAlignment="1">
      <alignment horizontal="center" vertical="top" wrapText="1"/>
    </xf>
    <xf numFmtId="10" fontId="0" fillId="14" borderId="0" xfId="0" applyNumberFormat="1" applyFill="1" applyAlignment="1">
      <alignment horizontal="center" vertical="top" wrapText="1"/>
    </xf>
    <xf numFmtId="165" fontId="0" fillId="14" borderId="0" xfId="1" applyFont="1" applyFill="1" applyAlignment="1">
      <alignment horizontal="center" vertical="top" wrapText="1"/>
    </xf>
    <xf numFmtId="171" fontId="0" fillId="14" borderId="0" xfId="0" applyNumberFormat="1" applyFill="1"/>
    <xf numFmtId="164" fontId="0" fillId="14" borderId="0" xfId="0" applyNumberFormat="1" applyFill="1"/>
    <xf numFmtId="0" fontId="0" fillId="0" borderId="0" xfId="0" applyFill="1"/>
    <xf numFmtId="0" fontId="4"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top" wrapText="1"/>
    </xf>
    <xf numFmtId="0" fontId="3" fillId="6" borderId="24" xfId="0" applyFont="1" applyFill="1" applyBorder="1" applyAlignment="1">
      <alignment horizontal="center"/>
    </xf>
    <xf numFmtId="0" fontId="3" fillId="6" borderId="26" xfId="0" applyFont="1" applyFill="1" applyBorder="1" applyAlignment="1">
      <alignment horizontal="center"/>
    </xf>
    <xf numFmtId="0" fontId="3" fillId="6" borderId="25" xfId="0" applyFont="1" applyFill="1" applyBorder="1" applyAlignment="1">
      <alignment horizontal="center"/>
    </xf>
    <xf numFmtId="0" fontId="3" fillId="4" borderId="24" xfId="0" applyFont="1" applyFill="1" applyBorder="1" applyAlignment="1">
      <alignment horizontal="center"/>
    </xf>
    <xf numFmtId="0" fontId="3" fillId="4" borderId="26" xfId="0" applyFont="1" applyFill="1" applyBorder="1" applyAlignment="1">
      <alignment horizontal="center"/>
    </xf>
    <xf numFmtId="0" fontId="3" fillId="4" borderId="25" xfId="0" applyFont="1" applyFill="1" applyBorder="1" applyAlignment="1">
      <alignment horizontal="center"/>
    </xf>
    <xf numFmtId="0" fontId="3" fillId="2" borderId="1" xfId="0" applyFont="1" applyFill="1" applyBorder="1" applyAlignment="1">
      <alignment horizontal="center"/>
    </xf>
    <xf numFmtId="0" fontId="0" fillId="0" borderId="7" xfId="0" applyBorder="1" applyAlignment="1">
      <alignment horizontal="center" vertical="top" wrapText="1"/>
    </xf>
    <xf numFmtId="0" fontId="0" fillId="0" borderId="19" xfId="0" applyBorder="1" applyAlignment="1">
      <alignment horizontal="center" vertical="top" wrapText="1"/>
    </xf>
    <xf numFmtId="0" fontId="0" fillId="0" borderId="8" xfId="0" applyBorder="1" applyAlignment="1">
      <alignment horizontal="center"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20" fillId="2" borderId="1" xfId="0" applyFont="1" applyFill="1" applyBorder="1" applyAlignment="1">
      <alignment horizontal="center" vertical="center" wrapText="1"/>
    </xf>
    <xf numFmtId="0" fontId="19" fillId="0" borderId="1" xfId="0" applyFont="1" applyBorder="1" applyAlignment="1">
      <alignment horizontal="center" vertical="center"/>
    </xf>
    <xf numFmtId="173" fontId="19" fillId="0" borderId="1" xfId="0" applyNumberFormat="1" applyFont="1" applyBorder="1" applyAlignment="1">
      <alignment horizontal="center" vertical="center"/>
    </xf>
    <xf numFmtId="165" fontId="19" fillId="0" borderId="1" xfId="7" applyFont="1" applyBorder="1" applyAlignment="1">
      <alignment horizontal="center" vertical="center"/>
    </xf>
    <xf numFmtId="14" fontId="19" fillId="0" borderId="1" xfId="0" applyNumberFormat="1" applyFont="1" applyBorder="1" applyAlignment="1">
      <alignment horizontal="center" vertical="center"/>
    </xf>
    <xf numFmtId="0" fontId="0" fillId="0" borderId="1" xfId="0" applyBorder="1" applyAlignment="1">
      <alignment horizontal="center"/>
    </xf>
    <xf numFmtId="0" fontId="0" fillId="0" borderId="27" xfId="0" applyBorder="1" applyAlignment="1">
      <alignment horizontal="left" vertical="center" wrapText="1"/>
    </xf>
    <xf numFmtId="0" fontId="0" fillId="0" borderId="23" xfId="0" applyBorder="1" applyAlignment="1">
      <alignment horizontal="left" vertical="center" wrapText="1"/>
    </xf>
    <xf numFmtId="0" fontId="0" fillId="0" borderId="28" xfId="0" applyBorder="1" applyAlignment="1">
      <alignment horizontal="left" vertical="center" wrapText="1"/>
    </xf>
    <xf numFmtId="0" fontId="0" fillId="0" borderId="2" xfId="0" applyBorder="1" applyAlignment="1">
      <alignment horizontal="left" vertical="center" wrapText="1"/>
    </xf>
    <xf numFmtId="0" fontId="0" fillId="0" borderId="0" xfId="0"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24" xfId="0" applyBorder="1" applyAlignment="1">
      <alignment horizontal="left" vertical="center" wrapText="1"/>
    </xf>
    <xf numFmtId="0" fontId="0" fillId="0" borderId="26" xfId="0" applyBorder="1" applyAlignment="1">
      <alignment horizontal="left" vertical="center" wrapText="1"/>
    </xf>
    <xf numFmtId="0" fontId="0" fillId="0" borderId="25" xfId="0" applyBorder="1" applyAlignment="1">
      <alignment horizontal="left" vertical="center" wrapText="1"/>
    </xf>
    <xf numFmtId="0" fontId="0" fillId="0" borderId="24" xfId="0" applyBorder="1" applyAlignment="1">
      <alignment horizontal="left" vertical="top" wrapText="1"/>
    </xf>
    <xf numFmtId="0" fontId="0" fillId="0" borderId="26" xfId="0" applyBorder="1" applyAlignment="1">
      <alignment horizontal="left" vertical="top" wrapText="1"/>
    </xf>
    <xf numFmtId="0" fontId="0" fillId="0" borderId="25" xfId="0" applyBorder="1" applyAlignment="1">
      <alignment horizontal="left" vertical="top" wrapText="1"/>
    </xf>
    <xf numFmtId="0" fontId="23" fillId="10" borderId="1" xfId="0" applyFont="1" applyFill="1" applyBorder="1" applyAlignment="1">
      <alignment horizontal="center"/>
    </xf>
    <xf numFmtId="0" fontId="0" fillId="0" borderId="15" xfId="0" applyBorder="1" applyAlignment="1">
      <alignment horizontal="center" vertical="top" wrapText="1"/>
    </xf>
    <xf numFmtId="0" fontId="0" fillId="0" borderId="16" xfId="0" applyBorder="1" applyAlignment="1">
      <alignment horizontal="center" vertical="top" wrapText="1"/>
    </xf>
    <xf numFmtId="0" fontId="0" fillId="0" borderId="17" xfId="0" applyBorder="1" applyAlignment="1">
      <alignment horizontal="center" vertical="top" wrapText="1"/>
    </xf>
    <xf numFmtId="0" fontId="0" fillId="0" borderId="11" xfId="0" applyBorder="1" applyAlignment="1">
      <alignment horizontal="center" vertical="top" wrapText="1"/>
    </xf>
    <xf numFmtId="0" fontId="0" fillId="0" borderId="0" xfId="0"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horizontal="center" vertical="top" wrapText="1"/>
    </xf>
    <xf numFmtId="0" fontId="0" fillId="0" borderId="18" xfId="0" applyBorder="1" applyAlignment="1">
      <alignment horizontal="center" vertical="top" wrapText="1"/>
    </xf>
    <xf numFmtId="0" fontId="0" fillId="0" borderId="14" xfId="0" applyBorder="1" applyAlignment="1">
      <alignment horizontal="center" vertical="top" wrapText="1"/>
    </xf>
  </cellXfs>
  <cellStyles count="9">
    <cellStyle name="Comma [0] 3" xfId="8"/>
    <cellStyle name="Comma [0] 4" xfId="7"/>
    <cellStyle name="Comma 2" xfId="5"/>
    <cellStyle name="Millares" xfId="3" builtinId="3"/>
    <cellStyle name="Millares [0]" xfId="1" builtinId="6"/>
    <cellStyle name="Normal" xfId="0" builtinId="0"/>
    <cellStyle name="Normal 2" xfId="4"/>
    <cellStyle name="Percent 2" xfId="6"/>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externalLink" Target="externalLinks/externalLink6.xml"/><Relationship Id="rId10" Type="http://schemas.openxmlformats.org/officeDocument/2006/relationships/externalLink" Target="externalLinks/externalLink1.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241300</xdr:colOff>
      <xdr:row>3</xdr:row>
      <xdr:rowOff>114300</xdr:rowOff>
    </xdr:from>
    <xdr:to>
      <xdr:col>8</xdr:col>
      <xdr:colOff>800100</xdr:colOff>
      <xdr:row>30</xdr:row>
      <xdr:rowOff>177800</xdr:rowOff>
    </xdr:to>
    <xdr:pic>
      <xdr:nvPicPr>
        <xdr:cNvPr id="7" name="Picture 6">
          <a:extLst>
            <a:ext uri="{FF2B5EF4-FFF2-40B4-BE49-F238E27FC236}">
              <a16:creationId xmlns:a16="http://schemas.microsoft.com/office/drawing/2014/main" id="{FA7B00E4-7703-7A49-980D-00608159F6BC}"/>
            </a:ext>
          </a:extLst>
        </xdr:cNvPr>
        <xdr:cNvPicPr>
          <a:picLocks noChangeAspect="1"/>
        </xdr:cNvPicPr>
      </xdr:nvPicPr>
      <xdr:blipFill>
        <a:blip xmlns:r="http://schemas.openxmlformats.org/officeDocument/2006/relationships" r:embed="rId1"/>
        <a:stretch>
          <a:fillRect/>
        </a:stretch>
      </xdr:blipFill>
      <xdr:spPr>
        <a:xfrm>
          <a:off x="2717800" y="889000"/>
          <a:ext cx="4978400" cy="5651500"/>
        </a:xfrm>
        <a:prstGeom prst="rect">
          <a:avLst/>
        </a:prstGeom>
        <a:ln>
          <a:noFill/>
        </a:ln>
        <a:effectLst>
          <a:outerShdw blurRad="190500" algn="tl" rotWithShape="0">
            <a:srgbClr val="000000">
              <a:alpha val="70000"/>
            </a:srgbClr>
          </a:outerShdw>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88900</xdr:colOff>
      <xdr:row>1</xdr:row>
      <xdr:rowOff>139700</xdr:rowOff>
    </xdr:from>
    <xdr:to>
      <xdr:col>4</xdr:col>
      <xdr:colOff>88900</xdr:colOff>
      <xdr:row>3</xdr:row>
      <xdr:rowOff>50800</xdr:rowOff>
    </xdr:to>
    <xdr:sp macro="" textlink="">
      <xdr:nvSpPr>
        <xdr:cNvPr id="2" name="ComboBox1" hidden="1">
          <a:extLst>
            <a:ext uri="{63B3BB69-23CF-44E3-9099-C40C66FF867C}">
              <a14:compatExt xmlns:a14="http://schemas.microsoft.com/office/drawing/2010/main" spid="_x0000_s2052"/>
            </a:ext>
            <a:ext uri="{FF2B5EF4-FFF2-40B4-BE49-F238E27FC236}">
              <a16:creationId xmlns:a16="http://schemas.microsoft.com/office/drawing/2014/main" id="{078CA67C-F0E2-A84F-B817-85546DDECE38}"/>
            </a:ext>
          </a:extLst>
        </xdr:cNvPr>
        <xdr:cNvSpPr/>
      </xdr:nvSpPr>
      <xdr:spPr>
        <a:xfrm>
          <a:off x="6083300" y="342900"/>
          <a:ext cx="2844800" cy="317500"/>
        </a:xfrm>
        <a:prstGeom prst="rect">
          <a:avLst/>
        </a:prstGeom>
      </xdr:spPr>
    </xdr:sp>
    <xdr:clientData/>
  </xdr:twoCellAnchor>
  <xdr:twoCellAnchor editAs="oneCell">
    <xdr:from>
      <xdr:col>5</xdr:col>
      <xdr:colOff>292100</xdr:colOff>
      <xdr:row>1</xdr:row>
      <xdr:rowOff>63500</xdr:rowOff>
    </xdr:from>
    <xdr:to>
      <xdr:col>5</xdr:col>
      <xdr:colOff>292100</xdr:colOff>
      <xdr:row>2</xdr:row>
      <xdr:rowOff>165100</xdr:rowOff>
    </xdr:to>
    <xdr:sp macro="" textlink="">
      <xdr:nvSpPr>
        <xdr:cNvPr id="3" name="ComboBox1" hidden="1">
          <a:extLst>
            <a:ext uri="{63B3BB69-23CF-44E3-9099-C40C66FF867C}">
              <a14:compatExt xmlns:a14="http://schemas.microsoft.com/office/drawing/2010/main" spid="_x0000_s2049"/>
            </a:ext>
            <a:ext uri="{FF2B5EF4-FFF2-40B4-BE49-F238E27FC236}">
              <a16:creationId xmlns:a16="http://schemas.microsoft.com/office/drawing/2014/main" id="{3ED114A3-846B-3D41-A5EF-0FE49F42F436}"/>
            </a:ext>
          </a:extLst>
        </xdr:cNvPr>
        <xdr:cNvSpPr/>
      </xdr:nvSpPr>
      <xdr:spPr bwMode="auto">
        <a:xfrm>
          <a:off x="7569200" y="266700"/>
          <a:ext cx="24638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88900</xdr:colOff>
      <xdr:row>1</xdr:row>
      <xdr:rowOff>139700</xdr:rowOff>
    </xdr:from>
    <xdr:to>
      <xdr:col>4</xdr:col>
      <xdr:colOff>88900</xdr:colOff>
      <xdr:row>3</xdr:row>
      <xdr:rowOff>114300</xdr:rowOff>
    </xdr:to>
    <xdr:sp macro="" textlink="">
      <xdr:nvSpPr>
        <xdr:cNvPr id="2" name="ComboBox1" hidden="1">
          <a:extLst>
            <a:ext uri="{63B3BB69-23CF-44E3-9099-C40C66FF867C}">
              <a14:compatExt xmlns:a14="http://schemas.microsoft.com/office/drawing/2010/main" spid="_x0000_s2052"/>
            </a:ext>
            <a:ext uri="{FF2B5EF4-FFF2-40B4-BE49-F238E27FC236}">
              <a16:creationId xmlns:a16="http://schemas.microsoft.com/office/drawing/2014/main" id="{627D5715-F865-FA48-92F8-AF9EF490FC22}"/>
            </a:ext>
          </a:extLst>
        </xdr:cNvPr>
        <xdr:cNvSpPr/>
      </xdr:nvSpPr>
      <xdr:spPr>
        <a:xfrm>
          <a:off x="6083300" y="342900"/>
          <a:ext cx="0" cy="381000"/>
        </a:xfrm>
        <a:prstGeom prst="rect">
          <a:avLst/>
        </a:prstGeom>
      </xdr:spPr>
    </xdr:sp>
    <xdr:clientData/>
  </xdr:twoCellAnchor>
  <xdr:twoCellAnchor editAs="oneCell">
    <xdr:from>
      <xdr:col>5</xdr:col>
      <xdr:colOff>292100</xdr:colOff>
      <xdr:row>1</xdr:row>
      <xdr:rowOff>63500</xdr:rowOff>
    </xdr:from>
    <xdr:to>
      <xdr:col>5</xdr:col>
      <xdr:colOff>292100</xdr:colOff>
      <xdr:row>3</xdr:row>
      <xdr:rowOff>25400</xdr:rowOff>
    </xdr:to>
    <xdr:sp macro="" textlink="">
      <xdr:nvSpPr>
        <xdr:cNvPr id="3" name="ComboBox1" hidden="1">
          <a:extLst>
            <a:ext uri="{63B3BB69-23CF-44E3-9099-C40C66FF867C}">
              <a14:compatExt xmlns:a14="http://schemas.microsoft.com/office/drawing/2010/main" spid="_x0000_s2049"/>
            </a:ext>
            <a:ext uri="{FF2B5EF4-FFF2-40B4-BE49-F238E27FC236}">
              <a16:creationId xmlns:a16="http://schemas.microsoft.com/office/drawing/2014/main" id="{C81525ED-803C-6442-BE49-C6E52BBC2AB1}"/>
            </a:ext>
          </a:extLst>
        </xdr:cNvPr>
        <xdr:cNvSpPr/>
      </xdr:nvSpPr>
      <xdr:spPr bwMode="auto">
        <a:xfrm>
          <a:off x="7569200" y="266700"/>
          <a:ext cx="0" cy="3683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8</xdr:col>
      <xdr:colOff>762000</xdr:colOff>
      <xdr:row>1</xdr:row>
      <xdr:rowOff>139700</xdr:rowOff>
    </xdr:from>
    <xdr:ext cx="2843368" cy="353595"/>
    <xdr:sp macro="" textlink="">
      <xdr:nvSpPr>
        <xdr:cNvPr id="2" name="ComboBox1" hidden="1">
          <a:extLst>
            <a:ext uri="{63B3BB69-23CF-44E3-9099-C40C66FF867C}">
              <a14:compatExt xmlns:a14="http://schemas.microsoft.com/office/drawing/2010/main" spid="_x0000_s61442"/>
            </a:ext>
            <a:ext uri="{FF2B5EF4-FFF2-40B4-BE49-F238E27FC236}">
              <a16:creationId xmlns:a16="http://schemas.microsoft.com/office/drawing/2014/main" id="{DFC66B1F-17C1-D249-95B9-8722423DDFCC}"/>
            </a:ext>
          </a:extLst>
        </xdr:cNvPr>
        <xdr:cNvSpPr/>
      </xdr:nvSpPr>
      <xdr:spPr>
        <a:xfrm>
          <a:off x="7226300" y="342900"/>
          <a:ext cx="2843368" cy="353595"/>
        </a:xfrm>
        <a:prstGeom prst="rect">
          <a:avLst/>
        </a:prstGeom>
      </xdr:spPr>
    </xdr:sp>
    <xdr:clientData/>
  </xdr:oneCellAnchor>
  <xdr:oneCellAnchor>
    <xdr:from>
      <xdr:col>7</xdr:col>
      <xdr:colOff>863600</xdr:colOff>
      <xdr:row>2</xdr:row>
      <xdr:rowOff>63500</xdr:rowOff>
    </xdr:from>
    <xdr:ext cx="2462368" cy="305469"/>
    <xdr:sp macro="" textlink="">
      <xdr:nvSpPr>
        <xdr:cNvPr id="3" name="ComboBox1" hidden="1">
          <a:extLst>
            <a:ext uri="{63B3BB69-23CF-44E3-9099-C40C66FF867C}">
              <a14:compatExt xmlns:a14="http://schemas.microsoft.com/office/drawing/2010/main" spid="_x0000_s28673"/>
            </a:ext>
            <a:ext uri="{FF2B5EF4-FFF2-40B4-BE49-F238E27FC236}">
              <a16:creationId xmlns:a16="http://schemas.microsoft.com/office/drawing/2014/main" id="{ECBBF020-EDB3-D043-89EB-873C5A1C13C6}"/>
            </a:ext>
          </a:extLst>
        </xdr:cNvPr>
        <xdr:cNvSpPr/>
      </xdr:nvSpPr>
      <xdr:spPr bwMode="auto">
        <a:xfrm>
          <a:off x="7327900" y="266700"/>
          <a:ext cx="2462368" cy="305469"/>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6</xdr:col>
      <xdr:colOff>800100</xdr:colOff>
      <xdr:row>2</xdr:row>
      <xdr:rowOff>228600</xdr:rowOff>
    </xdr:from>
    <xdr:to>
      <xdr:col>9</xdr:col>
      <xdr:colOff>267758</xdr:colOff>
      <xdr:row>4</xdr:row>
      <xdr:rowOff>139700</xdr:rowOff>
    </xdr:to>
    <xdr:sp macro="" textlink="">
      <xdr:nvSpPr>
        <xdr:cNvPr id="2" name="ComboBox1" hidden="1">
          <a:extLst>
            <a:ext uri="{63B3BB69-23CF-44E3-9099-C40C66FF867C}">
              <a14:compatExt xmlns:a14="http://schemas.microsoft.com/office/drawing/2010/main" spid="_x0000_s78849"/>
            </a:ext>
            <a:ext uri="{FF2B5EF4-FFF2-40B4-BE49-F238E27FC236}">
              <a16:creationId xmlns:a16="http://schemas.microsoft.com/office/drawing/2014/main" id="{4707FE4C-557C-8B4C-B646-D0D351EE0BEC}"/>
            </a:ext>
          </a:extLst>
        </xdr:cNvPr>
        <xdr:cNvSpPr/>
      </xdr:nvSpPr>
      <xdr:spPr>
        <a:xfrm>
          <a:off x="6477000" y="431800"/>
          <a:ext cx="2841625" cy="342900"/>
        </a:xfrm>
        <a:prstGeom prst="rect">
          <a:avLst/>
        </a:prstGeom>
      </xdr:spPr>
    </xdr:sp>
    <xdr:clientData/>
  </xdr:twoCellAnchor>
  <xdr:twoCellAnchor editAs="oneCell">
    <xdr:from>
      <xdr:col>6</xdr:col>
      <xdr:colOff>660400</xdr:colOff>
      <xdr:row>2</xdr:row>
      <xdr:rowOff>101600</xdr:rowOff>
    </xdr:from>
    <xdr:to>
      <xdr:col>8</xdr:col>
      <xdr:colOff>677333</xdr:colOff>
      <xdr:row>4</xdr:row>
      <xdr:rowOff>0</xdr:rowOff>
    </xdr:to>
    <xdr:sp macro="" textlink="">
      <xdr:nvSpPr>
        <xdr:cNvPr id="3" name="ComboBox1" hidden="1">
          <a:extLst>
            <a:ext uri="{63B3BB69-23CF-44E3-9099-C40C66FF867C}">
              <a14:compatExt xmlns:a14="http://schemas.microsoft.com/office/drawing/2010/main" spid="_x0000_s14337"/>
            </a:ext>
            <a:ext uri="{FF2B5EF4-FFF2-40B4-BE49-F238E27FC236}">
              <a16:creationId xmlns:a16="http://schemas.microsoft.com/office/drawing/2014/main" id="{A5FA5A82-4474-9449-8AD4-538BB5E67F55}"/>
            </a:ext>
          </a:extLst>
        </xdr:cNvPr>
        <xdr:cNvSpPr/>
      </xdr:nvSpPr>
      <xdr:spPr bwMode="auto">
        <a:xfrm>
          <a:off x="6337300" y="304800"/>
          <a:ext cx="24384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sers/andresmoreno/Dropbox/1.%20Compa&#241;ias/18.%20TERMINAL%20DE%20TRANSPORTE%20DE%20SOGAMOSO/3.%20Transici&#243;n/Worksheet%20in%201125%20FONDOS%20Combined%20Leadsheet"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CONSTRUCTORA/RENTA%202012/Anexo%20C/ANEXO%20C%20PARA%20SOCIEDADES%202012%20Clave(860058070COLP).xlsm"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Worksheet%20in%205253%20Prueba%20Inversiones%20-%2031%20de%20diciembre%20de%202008"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Worksheet%20in%205250%20Prueba%20de%20m&#233;todo%20de%20participaci&#243;n%20-31%20de%20diciembre%20de%202011"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Documents%20and%20Settings/amontanez/My%20Documents/Clientes%202005/El%20Tiempo%202005/5232-%204%20Revisi&#243;n%20de%20inversi&#243;nes%20por%20m&#233;todo%20de%20participaci&#243;n%20y%20costo%20a%2031%2012%2004.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Worksheet%20in%205265-2%20Prueba%20de%20Inversiones%20-%20M&#233;todo%20de%20participaci&#243;n"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nks"/>
      <sheetName val="Tickmarks"/>
    </sheetNames>
    <sheetDataSet>
      <sheetData sheetId="0" refreshError="1">
        <row r="1">
          <cell r="F1" t="str">
            <v>31-Agos-2002</v>
          </cell>
          <cell r="G1" t="str">
            <v>AJE</v>
          </cell>
          <cell r="H1" t="str">
            <v>Adjusted</v>
          </cell>
          <cell r="I1" t="str">
            <v>RJE</v>
          </cell>
          <cell r="J1" t="str">
            <v>Final</v>
          </cell>
          <cell r="K1" t="str">
            <v>31-Dic-2001</v>
          </cell>
        </row>
        <row r="3">
          <cell r="F3">
            <v>0</v>
          </cell>
          <cell r="G3">
            <v>0</v>
          </cell>
          <cell r="H3">
            <v>0</v>
          </cell>
          <cell r="I3">
            <v>0</v>
          </cell>
          <cell r="J3">
            <v>0</v>
          </cell>
          <cell r="K3">
            <v>0</v>
          </cell>
        </row>
        <row r="4">
          <cell r="F4">
            <v>0</v>
          </cell>
          <cell r="G4">
            <v>0</v>
          </cell>
          <cell r="H4">
            <v>0</v>
          </cell>
          <cell r="I4">
            <v>0</v>
          </cell>
          <cell r="J4">
            <v>0</v>
          </cell>
          <cell r="K4">
            <v>0</v>
          </cell>
        </row>
        <row r="6">
          <cell r="F6">
            <v>7376000</v>
          </cell>
          <cell r="G6">
            <v>0</v>
          </cell>
          <cell r="H6">
            <v>7376000</v>
          </cell>
          <cell r="I6">
            <v>0</v>
          </cell>
          <cell r="J6">
            <v>7376000</v>
          </cell>
          <cell r="K6">
            <v>7376000</v>
          </cell>
        </row>
        <row r="7">
          <cell r="F7">
            <v>7376000</v>
          </cell>
          <cell r="G7">
            <v>0</v>
          </cell>
          <cell r="H7">
            <v>7376000</v>
          </cell>
          <cell r="I7">
            <v>0</v>
          </cell>
          <cell r="J7">
            <v>7376000</v>
          </cell>
          <cell r="K7">
            <v>7376000</v>
          </cell>
        </row>
        <row r="9">
          <cell r="F9">
            <v>656283730</v>
          </cell>
          <cell r="G9">
            <v>0</v>
          </cell>
          <cell r="H9">
            <v>656283730</v>
          </cell>
          <cell r="I9">
            <v>0</v>
          </cell>
          <cell r="J9">
            <v>656283730</v>
          </cell>
          <cell r="K9">
            <v>141979542</v>
          </cell>
        </row>
        <row r="10">
          <cell r="F10">
            <v>0</v>
          </cell>
          <cell r="G10">
            <v>0</v>
          </cell>
          <cell r="H10">
            <v>0</v>
          </cell>
          <cell r="I10">
            <v>0</v>
          </cell>
          <cell r="J10">
            <v>0</v>
          </cell>
          <cell r="K10">
            <v>831050845</v>
          </cell>
        </row>
        <row r="11">
          <cell r="F11">
            <v>656283730</v>
          </cell>
          <cell r="G11">
            <v>0</v>
          </cell>
          <cell r="H11">
            <v>656283730</v>
          </cell>
          <cell r="I11">
            <v>0</v>
          </cell>
          <cell r="J11">
            <v>656283730</v>
          </cell>
          <cell r="K11">
            <v>973030387</v>
          </cell>
        </row>
        <row r="12">
          <cell r="F12">
            <v>663659730</v>
          </cell>
          <cell r="G12">
            <v>0</v>
          </cell>
          <cell r="H12">
            <v>663659730</v>
          </cell>
          <cell r="I12">
            <v>0</v>
          </cell>
          <cell r="J12">
            <v>663659730</v>
          </cell>
          <cell r="K12">
            <v>980406387</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ConcUtilidades"/>
      <sheetName val="ConcPatrimonial"/>
      <sheetName val="Reclasificaciones Contables"/>
      <sheetName val="Reclasificaciones Fiscales"/>
      <sheetName val="TMP"/>
      <sheetName val="Configuracion"/>
      <sheetName val="Informes"/>
      <sheetName val="Macro1"/>
      <sheetName val="Ingreso"/>
      <sheetName val="Aviso"/>
      <sheetName val="Anexo de retenciones"/>
      <sheetName val="Datos de entrada"/>
      <sheetName val="Validación"/>
      <sheetName val="Calculo cuotas"/>
      <sheetName val="Sumaria de analisis PUC"/>
      <sheetName val="Sumaria de analisis PUC SUI"/>
      <sheetName val="Sumaria de analisis PUC FINAN"/>
      <sheetName val="Sumaria de analisis PUC SALUD"/>
      <sheetName val="PUC"/>
      <sheetName val="PUC SUI"/>
      <sheetName val="PUC SALUD"/>
      <sheetName val="PUC FINAN"/>
      <sheetName val="Asignacion manual"/>
      <sheetName val="Balance"/>
      <sheetName val="Calculo global aportes paraf"/>
      <sheetName val="Calculo primera cuota -Anticipo"/>
      <sheetName val="Calculo limite - Opcion 1 y 2"/>
      <sheetName val="Desc. Trib."/>
      <sheetName val="Renta Presuntiva"/>
      <sheetName val="Macro2"/>
      <sheetName val="Perdidas fiscales y exces"/>
      <sheetName val="Anticipo Año Sig."/>
      <sheetName val="13-7"/>
      <sheetName val="Ajustes inflación patri liqui"/>
      <sheetName val="Concilpatcontable"/>
      <sheetName val="Pagos al exterior"/>
      <sheetName val="Pensión Jubilación"/>
      <sheetName val="Impuestos pagados"/>
      <sheetName val="Anexo Cartera"/>
      <sheetName val="Cartera Individual"/>
      <sheetName val="Venta AF"/>
      <sheetName val="Retiro AF"/>
      <sheetName val="Intereses presuntivos"/>
      <sheetName val="Pasivos Estimados"/>
      <sheetName val="CM Diferida"/>
      <sheetName val="Indemnizaciones"/>
      <sheetName val="IVA Importacion"/>
      <sheetName val="Deducción Especial"/>
      <sheetName val="Inv Acciones"/>
      <sheetName val="Otras Inversiones"/>
      <sheetName val="INCRNGO"/>
      <sheetName val="Borrador formulario oficial"/>
      <sheetName val="Venta de Activos Fijos"/>
      <sheetName val="Hoja1"/>
      <sheetName val="Hoja2"/>
      <sheetName val="ANEXO C PARA SOCIEDADES 2012 Cl"/>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5">
          <cell r="T15">
            <v>860058070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67">
          <cell r="J67">
            <v>6045797850</v>
          </cell>
        </row>
      </sheetData>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rsiones Temporales"/>
      <sheetName val="Metodo de Costo"/>
      <sheetName val="Método Participación"/>
      <sheetName val="Comp.Accionaria"/>
      <sheetName val="Forwards"/>
      <sheetName val="XREF"/>
      <sheetName val="Tickmarks"/>
    </sheetNames>
    <sheetDataSet>
      <sheetData sheetId="0"/>
      <sheetData sheetId="1" refreshError="1">
        <row r="29">
          <cell r="K29">
            <v>10077119</v>
          </cell>
        </row>
        <row r="30">
          <cell r="K30">
            <v>10077119.4998</v>
          </cell>
        </row>
        <row r="39">
          <cell r="K39">
            <v>1033425.651</v>
          </cell>
        </row>
      </sheetData>
      <sheetData sheetId="2" refreshError="1"/>
      <sheetData sheetId="3" refreshError="1"/>
      <sheetData sheetId="4" refreshError="1"/>
      <sheetData sheetId="5"/>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étodo Participación (Nal)"/>
      <sheetName val="Método de participación (Ext)"/>
      <sheetName val="Metodo de Costo"/>
      <sheetName val="PPC - Plantilla de inversiones"/>
      <sheetName val="Tickmarks"/>
      <sheetName val="Detalle Cta 32"/>
      <sheetName val="Plantilla de inversiones"/>
      <sheetName val="Sheet1"/>
    </sheetNames>
    <sheetDataSet>
      <sheetData sheetId="0"/>
      <sheetData sheetId="1"/>
      <sheetData sheetId="2"/>
      <sheetData sheetId="3" refreshError="1"/>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 de participación"/>
      <sheetName val="Metodo del Costo"/>
      <sheetName val="Tickmarks"/>
      <sheetName val="CLCO"/>
      <sheetName val="DATA"/>
      <sheetName val="IPSA"/>
      <sheetName val="LEAD"/>
      <sheetName val="MULTI"/>
      <sheetName val="METRO"/>
      <sheetName val="MOBILIA"/>
      <sheetName val="PROCENSA"/>
      <sheetName val="TEMPO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 de participación"/>
      <sheetName val="Composición Accionaria Filiales"/>
      <sheetName val="IPCO"/>
      <sheetName val="LSCO"/>
      <sheetName val="CACO"/>
      <sheetName val="MRCO"/>
      <sheetName val="MCCO"/>
      <sheetName val="PROCENTER"/>
      <sheetName val="PROCENSA"/>
      <sheetName val="PROCENSAII"/>
      <sheetName val="TECO"/>
      <sheetName val="Tickmark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B1:L81"/>
  <sheetViews>
    <sheetView showGridLines="0" zoomScale="125" workbookViewId="0">
      <pane ySplit="7" topLeftCell="A8" activePane="bottomLeft" state="frozenSplit"/>
      <selection pane="bottomLeft" activeCell="I23" sqref="I23"/>
    </sheetView>
  </sheetViews>
  <sheetFormatPr baseColWidth="10" defaultRowHeight="15.6"/>
  <cols>
    <col min="2" max="2" width="1.5" style="159" customWidth="1"/>
    <col min="3" max="3" width="4.796875" customWidth="1"/>
    <col min="4" max="5" width="10.796875" customWidth="1"/>
    <col min="6" max="6" width="21.19921875" customWidth="1"/>
    <col min="7" max="7" width="19.5" customWidth="1"/>
    <col min="8" max="8" width="18.5" customWidth="1"/>
    <col min="9" max="11" width="10.796875" customWidth="1"/>
    <col min="12" max="12" width="1.69921875" style="159" customWidth="1"/>
  </cols>
  <sheetData>
    <row r="1" spans="2:12" ht="10.050000000000001" customHeight="1"/>
    <row r="2" spans="2:12" ht="21">
      <c r="E2" s="64" t="s">
        <v>77</v>
      </c>
    </row>
    <row r="3" spans="2:12" ht="21">
      <c r="E3" s="64"/>
    </row>
    <row r="4" spans="2:12" ht="16.05" customHeight="1">
      <c r="E4" s="179" t="s">
        <v>149</v>
      </c>
      <c r="F4" s="179"/>
      <c r="G4" s="179"/>
      <c r="H4" s="179"/>
      <c r="I4" s="179"/>
    </row>
    <row r="5" spans="2:12" ht="16.05" customHeight="1">
      <c r="E5" s="179"/>
      <c r="F5" s="179"/>
      <c r="G5" s="179"/>
      <c r="H5" s="179"/>
      <c r="I5" s="179"/>
    </row>
    <row r="6" spans="2:12" ht="16.05" customHeight="1">
      <c r="E6" s="179"/>
      <c r="F6" s="179"/>
      <c r="G6" s="179"/>
      <c r="H6" s="179"/>
      <c r="I6" s="179"/>
    </row>
    <row r="7" spans="2:12" ht="16.05" customHeight="1">
      <c r="E7" s="179"/>
      <c r="F7" s="179"/>
      <c r="G7" s="179"/>
      <c r="H7" s="179"/>
      <c r="I7" s="179"/>
      <c r="K7" s="18"/>
    </row>
    <row r="9" spans="2:12">
      <c r="F9" s="7" t="s">
        <v>14</v>
      </c>
      <c r="G9" s="160">
        <v>315540000</v>
      </c>
    </row>
    <row r="10" spans="2:12">
      <c r="F10" s="7" t="s">
        <v>15</v>
      </c>
      <c r="G10" s="161">
        <v>7.9741404289037643E-3</v>
      </c>
      <c r="I10" s="53"/>
      <c r="K10" s="54"/>
      <c r="L10" s="164"/>
    </row>
    <row r="11" spans="2:12">
      <c r="G11" s="5"/>
      <c r="L11" s="165"/>
    </row>
    <row r="13" spans="2:12">
      <c r="E13" s="2" t="s">
        <v>13</v>
      </c>
      <c r="F13" s="2" t="s">
        <v>10</v>
      </c>
      <c r="G13" s="2" t="s">
        <v>11</v>
      </c>
      <c r="H13" s="2" t="s">
        <v>12</v>
      </c>
    </row>
    <row r="14" spans="2:12" s="4" customFormat="1">
      <c r="B14" s="166"/>
      <c r="E14" s="162">
        <v>1</v>
      </c>
      <c r="F14" s="3"/>
      <c r="G14" s="163"/>
      <c r="H14" s="163"/>
      <c r="L14" s="166"/>
    </row>
    <row r="15" spans="2:12">
      <c r="E15" s="1">
        <v>2</v>
      </c>
      <c r="F15" s="3"/>
      <c r="G15" s="163"/>
      <c r="H15" s="163"/>
    </row>
    <row r="16" spans="2:12">
      <c r="E16" s="1">
        <v>3</v>
      </c>
      <c r="F16" s="3"/>
      <c r="G16" s="163"/>
      <c r="H16" s="163"/>
      <c r="L16" s="167"/>
    </row>
    <row r="17" spans="4:12">
      <c r="E17" s="1">
        <v>4</v>
      </c>
      <c r="F17" s="3"/>
      <c r="G17" s="163"/>
      <c r="H17" s="163"/>
      <c r="L17" s="168"/>
    </row>
    <row r="18" spans="4:12">
      <c r="F18" s="5"/>
      <c r="G18" s="5"/>
      <c r="H18" s="5"/>
      <c r="L18" s="168"/>
    </row>
    <row r="20" spans="4:12">
      <c r="G20" s="7" t="s">
        <v>16</v>
      </c>
      <c r="H20" s="8"/>
    </row>
    <row r="22" spans="4:12">
      <c r="L22" s="167"/>
    </row>
    <row r="24" spans="4:12">
      <c r="D24" t="s">
        <v>5</v>
      </c>
    </row>
    <row r="25" spans="4:12">
      <c r="E25" s="2" t="s">
        <v>1</v>
      </c>
      <c r="F25" s="2" t="s">
        <v>2</v>
      </c>
      <c r="G25" s="2" t="s">
        <v>3</v>
      </c>
      <c r="H25" s="2" t="s">
        <v>4</v>
      </c>
    </row>
    <row r="26" spans="4:12">
      <c r="E26" s="1"/>
      <c r="F26" s="1"/>
      <c r="G26" s="3"/>
      <c r="H26" s="3"/>
    </row>
    <row r="27" spans="4:12">
      <c r="E27" s="1"/>
      <c r="F27" s="1"/>
      <c r="G27" s="3"/>
      <c r="H27" s="3"/>
    </row>
    <row r="29" spans="4:12">
      <c r="E29" s="2" t="s">
        <v>1</v>
      </c>
      <c r="F29" s="2" t="s">
        <v>2</v>
      </c>
      <c r="G29" s="2" t="s">
        <v>3</v>
      </c>
      <c r="H29" s="2" t="s">
        <v>4</v>
      </c>
    </row>
    <row r="30" spans="4:12">
      <c r="E30" s="1"/>
      <c r="F30" s="1"/>
      <c r="G30" s="3"/>
      <c r="H30" s="3"/>
    </row>
    <row r="31" spans="4:12">
      <c r="E31" s="1"/>
      <c r="F31" s="1"/>
      <c r="G31" s="3"/>
      <c r="H31" s="3"/>
    </row>
    <row r="32" spans="4:12">
      <c r="E32" s="9"/>
      <c r="F32" s="9"/>
      <c r="G32" s="6"/>
      <c r="H32" s="6"/>
    </row>
    <row r="33" spans="4:8" ht="16.2" thickBot="1">
      <c r="E33" s="9"/>
      <c r="F33" s="9"/>
      <c r="G33" s="6"/>
      <c r="H33" s="6"/>
    </row>
    <row r="34" spans="4:8">
      <c r="E34" s="9"/>
      <c r="F34" s="10" t="s">
        <v>21</v>
      </c>
      <c r="G34" s="11"/>
      <c r="H34" s="6"/>
    </row>
    <row r="35" spans="4:8">
      <c r="E35" s="9"/>
      <c r="F35" s="12" t="s">
        <v>18</v>
      </c>
      <c r="G35" s="13"/>
      <c r="H35" s="6"/>
    </row>
    <row r="36" spans="4:8">
      <c r="E36" s="9"/>
      <c r="F36" s="12" t="s">
        <v>19</v>
      </c>
      <c r="G36" s="13"/>
      <c r="H36" s="6"/>
    </row>
    <row r="37" spans="4:8">
      <c r="E37" s="9"/>
      <c r="F37" s="12" t="s">
        <v>20</v>
      </c>
      <c r="G37" s="13"/>
      <c r="H37" s="6"/>
    </row>
    <row r="38" spans="4:8">
      <c r="E38" s="9"/>
      <c r="F38" s="14"/>
      <c r="G38" s="15"/>
      <c r="H38" s="6"/>
    </row>
    <row r="39" spans="4:8" ht="16.2" thickBot="1">
      <c r="E39" s="9"/>
      <c r="F39" s="16" t="s">
        <v>17</v>
      </c>
      <c r="G39" s="17">
        <f>G34-G35+G36-G37</f>
        <v>0</v>
      </c>
      <c r="H39" s="6"/>
    </row>
    <row r="40" spans="4:8">
      <c r="E40" s="9"/>
      <c r="F40" s="9"/>
      <c r="G40" s="6"/>
      <c r="H40" s="6"/>
    </row>
    <row r="41" spans="4:8">
      <c r="E41" s="9"/>
      <c r="F41" s="9"/>
      <c r="G41" s="6"/>
      <c r="H41" s="6"/>
    </row>
    <row r="42" spans="4:8">
      <c r="D42" t="s">
        <v>6</v>
      </c>
    </row>
    <row r="43" spans="4:8">
      <c r="E43" s="2" t="s">
        <v>1</v>
      </c>
      <c r="F43" s="2" t="s">
        <v>2</v>
      </c>
      <c r="G43" s="2" t="s">
        <v>3</v>
      </c>
      <c r="H43" s="2" t="s">
        <v>4</v>
      </c>
    </row>
    <row r="44" spans="4:8">
      <c r="E44" s="1"/>
      <c r="F44" s="1"/>
      <c r="G44" s="3"/>
      <c r="H44" s="3"/>
    </row>
    <row r="45" spans="4:8">
      <c r="E45" s="1"/>
      <c r="F45" s="1"/>
      <c r="G45" s="3"/>
      <c r="H45" s="3"/>
    </row>
    <row r="46" spans="4:8" ht="16.2" thickBot="1">
      <c r="E46" s="9"/>
      <c r="F46" s="9"/>
      <c r="G46" s="6"/>
      <c r="H46" s="6"/>
    </row>
    <row r="47" spans="4:8">
      <c r="E47" s="9"/>
      <c r="F47" s="10" t="s">
        <v>21</v>
      </c>
      <c r="G47" s="11"/>
      <c r="H47" s="6"/>
    </row>
    <row r="48" spans="4:8">
      <c r="E48" s="9"/>
      <c r="F48" s="12" t="s">
        <v>18</v>
      </c>
      <c r="G48" s="13"/>
      <c r="H48" s="6"/>
    </row>
    <row r="49" spans="4:8">
      <c r="E49" s="9"/>
      <c r="F49" s="12" t="s">
        <v>19</v>
      </c>
      <c r="G49" s="13"/>
      <c r="H49" s="6"/>
    </row>
    <row r="50" spans="4:8">
      <c r="E50" s="9"/>
      <c r="F50" s="12" t="s">
        <v>20</v>
      </c>
      <c r="G50" s="13"/>
      <c r="H50" s="6"/>
    </row>
    <row r="51" spans="4:8">
      <c r="E51" s="9"/>
      <c r="F51" s="14"/>
      <c r="G51" s="15"/>
      <c r="H51" s="6"/>
    </row>
    <row r="52" spans="4:8" ht="16.2" thickBot="1">
      <c r="E52" s="9"/>
      <c r="F52" s="16" t="s">
        <v>17</v>
      </c>
      <c r="G52" s="17">
        <f>G47-G48+G49-G50</f>
        <v>0</v>
      </c>
      <c r="H52" s="6"/>
    </row>
    <row r="53" spans="4:8">
      <c r="D53" t="s">
        <v>7</v>
      </c>
    </row>
    <row r="54" spans="4:8">
      <c r="E54" s="2" t="s">
        <v>1</v>
      </c>
      <c r="F54" s="2" t="s">
        <v>2</v>
      </c>
      <c r="G54" s="2" t="s">
        <v>3</v>
      </c>
      <c r="H54" s="2" t="s">
        <v>4</v>
      </c>
    </row>
    <row r="55" spans="4:8">
      <c r="E55" s="1"/>
      <c r="F55" s="1"/>
      <c r="G55" s="3"/>
      <c r="H55" s="3"/>
    </row>
    <row r="56" spans="4:8">
      <c r="E56" s="1"/>
      <c r="F56" s="1"/>
      <c r="G56" s="3"/>
      <c r="H56" s="3"/>
    </row>
    <row r="57" spans="4:8" ht="16.2" thickBot="1">
      <c r="E57" s="9"/>
      <c r="F57" s="9"/>
      <c r="G57" s="6"/>
      <c r="H57" s="6"/>
    </row>
    <row r="58" spans="4:8">
      <c r="E58" s="9"/>
      <c r="F58" s="10" t="s">
        <v>21</v>
      </c>
      <c r="G58" s="11"/>
      <c r="H58" s="6"/>
    </row>
    <row r="59" spans="4:8">
      <c r="E59" s="9"/>
      <c r="F59" s="12" t="s">
        <v>18</v>
      </c>
      <c r="G59" s="13"/>
      <c r="H59" s="6"/>
    </row>
    <row r="60" spans="4:8">
      <c r="E60" s="9"/>
      <c r="F60" s="12" t="s">
        <v>19</v>
      </c>
      <c r="G60" s="13"/>
      <c r="H60" s="6"/>
    </row>
    <row r="61" spans="4:8">
      <c r="E61" s="9"/>
      <c r="F61" s="12" t="s">
        <v>20</v>
      </c>
      <c r="G61" s="13"/>
      <c r="H61" s="6"/>
    </row>
    <row r="62" spans="4:8">
      <c r="E62" s="9"/>
      <c r="F62" s="14"/>
      <c r="G62" s="15"/>
      <c r="H62" s="6"/>
    </row>
    <row r="63" spans="4:8" ht="16.2" thickBot="1">
      <c r="E63" s="9"/>
      <c r="F63" s="16" t="s">
        <v>17</v>
      </c>
      <c r="G63" s="17">
        <f>G58-G59+G60-G61</f>
        <v>0</v>
      </c>
      <c r="H63" s="6"/>
    </row>
    <row r="64" spans="4:8">
      <c r="E64" s="9"/>
      <c r="F64" s="9"/>
      <c r="G64" s="6"/>
      <c r="H64" s="6"/>
    </row>
    <row r="65" spans="4:8">
      <c r="D65" t="s">
        <v>8</v>
      </c>
    </row>
    <row r="66" spans="4:8">
      <c r="E66" s="2" t="s">
        <v>1</v>
      </c>
      <c r="F66" s="2" t="s">
        <v>2</v>
      </c>
      <c r="G66" s="2" t="s">
        <v>3</v>
      </c>
      <c r="H66" s="2" t="s">
        <v>4</v>
      </c>
    </row>
    <row r="67" spans="4:8">
      <c r="E67" s="1"/>
      <c r="F67" s="1"/>
      <c r="G67" s="3"/>
      <c r="H67" s="3"/>
    </row>
    <row r="68" spans="4:8">
      <c r="E68" s="1"/>
      <c r="F68" s="1"/>
      <c r="G68" s="3"/>
      <c r="H68" s="3"/>
    </row>
    <row r="69" spans="4:8" ht="16.2" thickBot="1">
      <c r="E69" s="9"/>
      <c r="F69" s="9"/>
      <c r="G69" s="6"/>
      <c r="H69" s="6"/>
    </row>
    <row r="70" spans="4:8">
      <c r="E70" s="9"/>
      <c r="F70" s="10" t="s">
        <v>21</v>
      </c>
      <c r="G70" s="11"/>
      <c r="H70" s="6"/>
    </row>
    <row r="71" spans="4:8">
      <c r="E71" s="9"/>
      <c r="F71" s="12" t="s">
        <v>18</v>
      </c>
      <c r="G71" s="13"/>
      <c r="H71" s="6"/>
    </row>
    <row r="72" spans="4:8">
      <c r="E72" s="9"/>
      <c r="F72" s="12" t="s">
        <v>19</v>
      </c>
      <c r="G72" s="13"/>
      <c r="H72" s="6"/>
    </row>
    <row r="73" spans="4:8">
      <c r="E73" s="9"/>
      <c r="F73" s="12" t="s">
        <v>20</v>
      </c>
      <c r="G73" s="13"/>
      <c r="H73" s="6"/>
    </row>
    <row r="74" spans="4:8">
      <c r="E74" s="9"/>
      <c r="F74" s="14"/>
      <c r="G74" s="15"/>
      <c r="H74" s="6"/>
    </row>
    <row r="75" spans="4:8" ht="16.2" thickBot="1">
      <c r="E75" s="9"/>
      <c r="F75" s="16" t="s">
        <v>17</v>
      </c>
      <c r="G75" s="17">
        <f>G70-G71+G72-G73</f>
        <v>0</v>
      </c>
      <c r="H75" s="6"/>
    </row>
    <row r="76" spans="4:8">
      <c r="E76" s="9"/>
      <c r="F76" s="9"/>
      <c r="G76" s="6"/>
      <c r="H76" s="6"/>
    </row>
    <row r="77" spans="4:8">
      <c r="E77" s="9"/>
      <c r="F77" s="9"/>
      <c r="G77" s="6"/>
      <c r="H77" s="6"/>
    </row>
    <row r="79" spans="4:8">
      <c r="E79" s="2" t="s">
        <v>1</v>
      </c>
      <c r="F79" s="2" t="s">
        <v>2</v>
      </c>
      <c r="G79" s="2" t="s">
        <v>3</v>
      </c>
      <c r="H79" s="2" t="s">
        <v>4</v>
      </c>
    </row>
    <row r="80" spans="4:8">
      <c r="E80" s="1"/>
      <c r="F80" s="1"/>
      <c r="G80" s="3"/>
      <c r="H80" s="3"/>
    </row>
    <row r="81" spans="5:8">
      <c r="E81" s="1"/>
      <c r="F81" s="1"/>
      <c r="G81" s="3"/>
      <c r="H81" s="3"/>
    </row>
  </sheetData>
  <mergeCells count="1">
    <mergeCell ref="E4:I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1:L80"/>
  <sheetViews>
    <sheetView showGridLines="0" zoomScale="125" workbookViewId="0">
      <pane ySplit="6" topLeftCell="A25" activePane="bottomLeft" state="frozenSplit"/>
      <selection pane="bottomLeft" activeCell="I17" sqref="I17"/>
    </sheetView>
  </sheetViews>
  <sheetFormatPr baseColWidth="10" defaultColWidth="0" defaultRowHeight="15.6"/>
  <cols>
    <col min="1" max="1" width="10.796875" customWidth="1"/>
    <col min="2" max="2" width="1" style="159" customWidth="1"/>
    <col min="3" max="3" width="2.296875" customWidth="1"/>
    <col min="4" max="5" width="10.796875" customWidth="1"/>
    <col min="6" max="6" width="21.19921875" customWidth="1"/>
    <col min="7" max="7" width="19.5" customWidth="1"/>
    <col min="8" max="8" width="18.5" customWidth="1"/>
    <col min="9" max="11" width="10.796875" customWidth="1"/>
    <col min="12" max="12" width="1.5" style="159" customWidth="1"/>
    <col min="13" max="16384" width="10.796875" hidden="1"/>
  </cols>
  <sheetData>
    <row r="1" spans="2:12" ht="10.95" customHeight="1"/>
    <row r="2" spans="2:12" ht="21">
      <c r="E2" s="64" t="s">
        <v>77</v>
      </c>
    </row>
    <row r="3" spans="2:12" ht="7.05" customHeight="1">
      <c r="E3" s="64"/>
    </row>
    <row r="4" spans="2:12" ht="16.05" customHeight="1">
      <c r="E4" s="179" t="s">
        <v>55</v>
      </c>
      <c r="F4" s="179"/>
      <c r="G4" s="179"/>
      <c r="H4" s="179"/>
      <c r="I4" s="179"/>
    </row>
    <row r="5" spans="2:12" ht="16.05" customHeight="1">
      <c r="E5" s="179"/>
      <c r="F5" s="179"/>
      <c r="G5" s="179"/>
      <c r="H5" s="179"/>
      <c r="I5" s="179"/>
    </row>
    <row r="6" spans="2:12" ht="16.05" customHeight="1">
      <c r="E6" s="179"/>
      <c r="F6" s="179"/>
      <c r="G6" s="179"/>
      <c r="H6" s="179"/>
      <c r="I6" s="179"/>
    </row>
    <row r="8" spans="2:12">
      <c r="F8" s="7" t="s">
        <v>14</v>
      </c>
      <c r="G8" s="169">
        <v>315540000</v>
      </c>
    </row>
    <row r="9" spans="2:12">
      <c r="F9" s="7" t="s">
        <v>15</v>
      </c>
      <c r="G9" s="170">
        <v>7.9741404289037643E-3</v>
      </c>
    </row>
    <row r="10" spans="2:12">
      <c r="G10" s="5"/>
    </row>
    <row r="12" spans="2:12">
      <c r="E12" s="2" t="s">
        <v>13</v>
      </c>
      <c r="F12" s="2" t="s">
        <v>10</v>
      </c>
      <c r="G12" s="2" t="s">
        <v>22</v>
      </c>
      <c r="H12" s="2" t="s">
        <v>12</v>
      </c>
    </row>
    <row r="13" spans="2:12" s="4" customFormat="1">
      <c r="B13" s="166"/>
      <c r="E13" s="162"/>
      <c r="F13" s="3"/>
      <c r="G13" s="163"/>
      <c r="H13" s="163"/>
      <c r="L13" s="166"/>
    </row>
    <row r="14" spans="2:12">
      <c r="E14" s="1"/>
      <c r="F14" s="3"/>
      <c r="G14" s="163"/>
      <c r="H14" s="163"/>
    </row>
    <row r="15" spans="2:12">
      <c r="E15" s="1"/>
      <c r="F15" s="3"/>
      <c r="G15" s="163"/>
      <c r="H15" s="163"/>
    </row>
    <row r="16" spans="2:12">
      <c r="E16" s="1"/>
      <c r="F16" s="3"/>
      <c r="G16" s="163"/>
      <c r="H16" s="163"/>
    </row>
    <row r="17" spans="4:8">
      <c r="F17" s="5"/>
      <c r="G17" s="5"/>
      <c r="H17" s="5"/>
    </row>
    <row r="19" spans="4:8">
      <c r="G19" s="7" t="s">
        <v>16</v>
      </c>
      <c r="H19" s="8"/>
    </row>
    <row r="22" spans="4:8">
      <c r="D22" t="s">
        <v>5</v>
      </c>
    </row>
    <row r="23" spans="4:8">
      <c r="E23" s="2" t="s">
        <v>1</v>
      </c>
      <c r="F23" s="2" t="s">
        <v>2</v>
      </c>
      <c r="G23" s="2" t="s">
        <v>23</v>
      </c>
      <c r="H23" s="2" t="s">
        <v>4</v>
      </c>
    </row>
    <row r="24" spans="4:8">
      <c r="E24" s="1"/>
      <c r="F24" s="1"/>
      <c r="G24" s="3"/>
      <c r="H24" s="3"/>
    </row>
    <row r="25" spans="4:8">
      <c r="E25" s="1"/>
      <c r="F25" s="1"/>
      <c r="G25" s="3"/>
      <c r="H25" s="3"/>
    </row>
    <row r="27" spans="4:8">
      <c r="E27" s="2" t="s">
        <v>1</v>
      </c>
      <c r="F27" s="2" t="s">
        <v>2</v>
      </c>
      <c r="G27" s="2" t="s">
        <v>23</v>
      </c>
      <c r="H27" s="2" t="s">
        <v>4</v>
      </c>
    </row>
    <row r="28" spans="4:8">
      <c r="E28" s="1"/>
      <c r="F28" s="1"/>
      <c r="G28" s="3"/>
      <c r="H28" s="3"/>
    </row>
    <row r="29" spans="4:8">
      <c r="E29" s="1">
        <v>42</v>
      </c>
      <c r="F29" s="1" t="s">
        <v>9</v>
      </c>
      <c r="G29" s="3"/>
      <c r="H29" s="3">
        <f>G28</f>
        <v>0</v>
      </c>
    </row>
    <row r="30" spans="4:8">
      <c r="E30" s="9"/>
      <c r="F30" s="9"/>
      <c r="G30" s="6"/>
      <c r="H30" s="6"/>
    </row>
    <row r="31" spans="4:8" ht="16.2" thickBot="1">
      <c r="E31" s="9"/>
      <c r="F31" s="9"/>
      <c r="G31" s="6"/>
      <c r="H31" s="6"/>
    </row>
    <row r="32" spans="4:8">
      <c r="E32" s="9"/>
      <c r="F32" s="10" t="s">
        <v>21</v>
      </c>
      <c r="G32" s="11"/>
      <c r="H32" s="6"/>
    </row>
    <row r="33" spans="4:8">
      <c r="E33" s="9"/>
      <c r="F33" s="12" t="s">
        <v>18</v>
      </c>
      <c r="G33" s="13"/>
      <c r="H33" s="6"/>
    </row>
    <row r="34" spans="4:8">
      <c r="E34" s="9"/>
      <c r="F34" s="12" t="s">
        <v>19</v>
      </c>
      <c r="G34" s="13"/>
      <c r="H34" s="6"/>
    </row>
    <row r="35" spans="4:8">
      <c r="E35" s="9"/>
      <c r="F35" s="12" t="s">
        <v>20</v>
      </c>
      <c r="G35" s="13"/>
      <c r="H35" s="6"/>
    </row>
    <row r="36" spans="4:8">
      <c r="E36" s="9"/>
      <c r="F36" s="14"/>
      <c r="G36" s="15"/>
      <c r="H36" s="6"/>
    </row>
    <row r="37" spans="4:8" ht="16.2" thickBot="1">
      <c r="E37" s="9"/>
      <c r="F37" s="16" t="s">
        <v>17</v>
      </c>
      <c r="G37" s="17">
        <f>G32-G33+G34-G35</f>
        <v>0</v>
      </c>
      <c r="H37" s="6"/>
    </row>
    <row r="38" spans="4:8">
      <c r="E38" s="9"/>
      <c r="F38" s="9"/>
      <c r="G38" s="6"/>
      <c r="H38" s="6"/>
    </row>
    <row r="39" spans="4:8">
      <c r="D39" t="s">
        <v>6</v>
      </c>
    </row>
    <row r="40" spans="4:8">
      <c r="E40" s="2" t="s">
        <v>1</v>
      </c>
      <c r="F40" s="2" t="s">
        <v>2</v>
      </c>
      <c r="G40" s="2" t="s">
        <v>3</v>
      </c>
      <c r="H40" s="2" t="s">
        <v>4</v>
      </c>
    </row>
    <row r="41" spans="4:8">
      <c r="E41" s="1"/>
      <c r="F41" s="1"/>
      <c r="G41" s="3"/>
      <c r="H41" s="3"/>
    </row>
    <row r="42" spans="4:8">
      <c r="E42" s="1"/>
      <c r="F42" s="1"/>
      <c r="G42" s="3"/>
      <c r="H42" s="3"/>
    </row>
    <row r="43" spans="4:8" ht="16.2" thickBot="1">
      <c r="E43" s="9"/>
      <c r="F43" s="9"/>
      <c r="G43" s="6"/>
      <c r="H43" s="6"/>
    </row>
    <row r="44" spans="4:8">
      <c r="E44" s="9"/>
      <c r="F44" s="10" t="s">
        <v>21</v>
      </c>
      <c r="G44" s="11"/>
      <c r="H44" s="6"/>
    </row>
    <row r="45" spans="4:8">
      <c r="E45" s="9"/>
      <c r="F45" s="12" t="s">
        <v>18</v>
      </c>
      <c r="G45" s="13"/>
      <c r="H45" s="6"/>
    </row>
    <row r="46" spans="4:8">
      <c r="E46" s="9"/>
      <c r="F46" s="12" t="s">
        <v>19</v>
      </c>
      <c r="G46" s="13"/>
      <c r="H46" s="6"/>
    </row>
    <row r="47" spans="4:8">
      <c r="E47" s="9"/>
      <c r="F47" s="12" t="s">
        <v>20</v>
      </c>
      <c r="G47" s="13"/>
      <c r="H47" s="6"/>
    </row>
    <row r="48" spans="4:8">
      <c r="E48" s="9"/>
      <c r="F48" s="14"/>
      <c r="G48" s="15"/>
      <c r="H48" s="6"/>
    </row>
    <row r="49" spans="4:8" ht="16.2" thickBot="1">
      <c r="E49" s="9"/>
      <c r="F49" s="16" t="s">
        <v>17</v>
      </c>
      <c r="G49" s="17">
        <f>G44-G45+G46-G47</f>
        <v>0</v>
      </c>
      <c r="H49" s="6"/>
    </row>
    <row r="50" spans="4:8">
      <c r="D50" t="s">
        <v>7</v>
      </c>
    </row>
    <row r="51" spans="4:8">
      <c r="E51" s="2" t="s">
        <v>1</v>
      </c>
      <c r="F51" s="2" t="s">
        <v>2</v>
      </c>
      <c r="G51" s="2" t="s">
        <v>3</v>
      </c>
      <c r="H51" s="2" t="s">
        <v>4</v>
      </c>
    </row>
    <row r="52" spans="4:8">
      <c r="E52" s="1">
        <v>12</v>
      </c>
      <c r="F52" s="1" t="s">
        <v>0</v>
      </c>
      <c r="G52" s="3"/>
      <c r="H52" s="3"/>
    </row>
    <row r="53" spans="4:8">
      <c r="E53" s="1">
        <v>11</v>
      </c>
      <c r="F53" s="1" t="s">
        <v>9</v>
      </c>
      <c r="G53" s="3"/>
      <c r="H53" s="3"/>
    </row>
    <row r="54" spans="4:8" ht="16.2" thickBot="1">
      <c r="E54" s="9"/>
      <c r="F54" s="9"/>
      <c r="G54" s="6"/>
      <c r="H54" s="6"/>
    </row>
    <row r="55" spans="4:8">
      <c r="E55" s="9"/>
      <c r="F55" s="10" t="s">
        <v>21</v>
      </c>
      <c r="G55" s="11"/>
      <c r="H55" s="6"/>
    </row>
    <row r="56" spans="4:8">
      <c r="E56" s="9"/>
      <c r="F56" s="12" t="s">
        <v>18</v>
      </c>
      <c r="G56" s="13"/>
      <c r="H56" s="6"/>
    </row>
    <row r="57" spans="4:8">
      <c r="E57" s="9"/>
      <c r="F57" s="12" t="s">
        <v>19</v>
      </c>
      <c r="G57" s="13"/>
      <c r="H57" s="6"/>
    </row>
    <row r="58" spans="4:8">
      <c r="E58" s="9"/>
      <c r="F58" s="12" t="s">
        <v>20</v>
      </c>
      <c r="G58" s="13"/>
      <c r="H58" s="6"/>
    </row>
    <row r="59" spans="4:8">
      <c r="E59" s="9"/>
      <c r="F59" s="14"/>
      <c r="G59" s="15"/>
      <c r="H59" s="6"/>
    </row>
    <row r="60" spans="4:8" ht="16.2" thickBot="1">
      <c r="E60" s="9"/>
      <c r="F60" s="16" t="s">
        <v>17</v>
      </c>
      <c r="G60" s="17">
        <f>G55-G56+G57-G58</f>
        <v>0</v>
      </c>
      <c r="H60" s="6"/>
    </row>
    <row r="61" spans="4:8">
      <c r="E61" s="9"/>
      <c r="F61" s="9"/>
      <c r="G61" s="6"/>
      <c r="H61" s="6"/>
    </row>
    <row r="62" spans="4:8">
      <c r="D62" t="s">
        <v>8</v>
      </c>
    </row>
    <row r="63" spans="4:8">
      <c r="E63" s="2" t="s">
        <v>1</v>
      </c>
      <c r="F63" s="2" t="s">
        <v>2</v>
      </c>
      <c r="G63" s="2" t="s">
        <v>3</v>
      </c>
      <c r="H63" s="2" t="s">
        <v>4</v>
      </c>
    </row>
    <row r="64" spans="4:8">
      <c r="E64" s="1"/>
      <c r="F64" s="1"/>
      <c r="G64" s="3"/>
      <c r="H64" s="3"/>
    </row>
    <row r="65" spans="5:8">
      <c r="E65" s="1"/>
      <c r="F65" s="1"/>
      <c r="G65" s="3"/>
      <c r="H65" s="3"/>
    </row>
    <row r="66" spans="5:8" ht="16.2" thickBot="1">
      <c r="E66" s="9"/>
      <c r="F66" s="9"/>
      <c r="G66" s="6"/>
      <c r="H66" s="6"/>
    </row>
    <row r="67" spans="5:8">
      <c r="E67" s="9"/>
      <c r="F67" s="10" t="s">
        <v>21</v>
      </c>
      <c r="G67" s="11"/>
      <c r="H67" s="6"/>
    </row>
    <row r="68" spans="5:8">
      <c r="E68" s="9"/>
      <c r="F68" s="12" t="s">
        <v>18</v>
      </c>
      <c r="G68" s="13"/>
      <c r="H68" s="6"/>
    </row>
    <row r="69" spans="5:8">
      <c r="E69" s="9"/>
      <c r="F69" s="12" t="s">
        <v>19</v>
      </c>
      <c r="G69" s="13"/>
      <c r="H69" s="6"/>
    </row>
    <row r="70" spans="5:8">
      <c r="E70" s="9"/>
      <c r="F70" s="12" t="s">
        <v>20</v>
      </c>
      <c r="G70" s="13"/>
      <c r="H70" s="6"/>
    </row>
    <row r="71" spans="5:8">
      <c r="E71" s="9"/>
      <c r="F71" s="14"/>
      <c r="G71" s="15"/>
      <c r="H71" s="6"/>
    </row>
    <row r="72" spans="5:8" ht="16.2" thickBot="1">
      <c r="E72" s="9"/>
      <c r="F72" s="16" t="s">
        <v>17</v>
      </c>
      <c r="G72" s="17">
        <f>G67-G68+G69-G70</f>
        <v>0</v>
      </c>
      <c r="H72" s="6"/>
    </row>
    <row r="73" spans="5:8">
      <c r="E73" s="9"/>
      <c r="F73" s="9"/>
      <c r="G73" s="6"/>
      <c r="H73" s="6"/>
    </row>
    <row r="74" spans="5:8">
      <c r="E74" s="9"/>
      <c r="F74" s="9"/>
      <c r="G74" s="6"/>
      <c r="H74" s="6"/>
    </row>
    <row r="76" spans="5:8">
      <c r="E76" s="2" t="s">
        <v>1</v>
      </c>
      <c r="F76" s="2" t="s">
        <v>2</v>
      </c>
      <c r="G76" s="2" t="s">
        <v>3</v>
      </c>
      <c r="H76" s="2" t="s">
        <v>4</v>
      </c>
    </row>
    <row r="77" spans="5:8">
      <c r="E77" s="1"/>
      <c r="F77" s="1"/>
      <c r="G77" s="3"/>
      <c r="H77" s="3"/>
    </row>
    <row r="78" spans="5:8">
      <c r="E78" s="1"/>
      <c r="F78" s="1"/>
      <c r="G78" s="3"/>
      <c r="H78" s="3"/>
    </row>
    <row r="80" spans="5:8">
      <c r="G80" s="19"/>
    </row>
  </sheetData>
  <mergeCells count="1">
    <mergeCell ref="E4:I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2:U35"/>
  <sheetViews>
    <sheetView showGridLines="0" topLeftCell="A28" workbookViewId="0">
      <selection activeCell="E2" sqref="E2"/>
    </sheetView>
  </sheetViews>
  <sheetFormatPr baseColWidth="10" defaultColWidth="0" defaultRowHeight="15.6"/>
  <cols>
    <col min="1" max="1" width="10.796875" customWidth="1"/>
    <col min="2" max="2" width="1" style="159" customWidth="1"/>
    <col min="3" max="4" width="10.796875" customWidth="1"/>
    <col min="5" max="7" width="11" bestFit="1" customWidth="1"/>
    <col min="8" max="9" width="14.19921875" customWidth="1"/>
    <col min="10" max="10" width="5.69921875" customWidth="1"/>
    <col min="11" max="11" width="10.796875" customWidth="1"/>
    <col min="12" max="12" width="21.296875" bestFit="1" customWidth="1"/>
    <col min="13" max="13" width="14.796875" customWidth="1"/>
    <col min="14" max="14" width="17" bestFit="1" customWidth="1"/>
    <col min="15" max="16" width="11" bestFit="1" customWidth="1"/>
    <col min="17" max="17" width="11.19921875" bestFit="1" customWidth="1"/>
    <col min="18" max="18" width="11" bestFit="1" customWidth="1"/>
    <col min="19" max="20" width="10.796875" customWidth="1"/>
    <col min="21" max="21" width="1.296875" style="159" customWidth="1"/>
    <col min="22" max="16384" width="10.796875" hidden="1"/>
  </cols>
  <sheetData>
    <row r="2" spans="4:19" ht="28.95" customHeight="1">
      <c r="E2" s="171" t="s">
        <v>77</v>
      </c>
      <c r="K2" s="20"/>
      <c r="L2" s="21"/>
      <c r="M2" s="21"/>
      <c r="N2" s="21"/>
      <c r="O2" s="21"/>
      <c r="P2" s="21"/>
      <c r="Q2" s="21"/>
      <c r="R2" s="21"/>
      <c r="S2" s="21"/>
    </row>
    <row r="3" spans="4:19" ht="16.05" customHeight="1" thickBot="1">
      <c r="E3" s="64"/>
      <c r="K3" s="20"/>
      <c r="L3" s="21"/>
      <c r="M3" s="21"/>
      <c r="N3" s="21"/>
      <c r="O3" s="21"/>
      <c r="P3" s="21"/>
      <c r="Q3" s="21"/>
      <c r="R3" s="21"/>
      <c r="S3" s="21"/>
    </row>
    <row r="4" spans="4:19">
      <c r="D4" s="22"/>
      <c r="E4" s="32"/>
      <c r="F4" s="32"/>
      <c r="G4" s="32"/>
      <c r="H4" s="32"/>
      <c r="I4" s="32"/>
      <c r="J4" s="22"/>
      <c r="K4" s="23"/>
      <c r="L4" s="23"/>
      <c r="M4" s="23"/>
      <c r="N4" s="24"/>
      <c r="O4" s="21"/>
      <c r="P4" s="21"/>
      <c r="Q4" s="21"/>
      <c r="R4" s="21"/>
      <c r="S4" s="21"/>
    </row>
    <row r="5" spans="4:19">
      <c r="D5" s="14"/>
      <c r="E5" s="9"/>
      <c r="F5" s="9"/>
      <c r="G5" s="9"/>
      <c r="H5" s="9"/>
      <c r="I5" s="9"/>
      <c r="J5" s="14"/>
      <c r="K5" s="25"/>
      <c r="L5" s="25"/>
      <c r="M5" s="25"/>
      <c r="N5" s="26"/>
      <c r="O5" s="21"/>
      <c r="P5" s="21"/>
      <c r="Q5" s="21"/>
      <c r="R5" s="21"/>
      <c r="S5" s="21"/>
    </row>
    <row r="6" spans="4:19">
      <c r="D6" s="14"/>
      <c r="E6" s="9"/>
      <c r="F6" s="9"/>
      <c r="G6" s="9"/>
      <c r="H6" s="9"/>
      <c r="I6" s="9"/>
      <c r="J6" s="14"/>
      <c r="K6" s="9"/>
      <c r="L6" s="25"/>
      <c r="M6" s="25"/>
      <c r="N6" s="26"/>
      <c r="O6" s="21"/>
      <c r="P6" s="21"/>
      <c r="Q6" s="21"/>
      <c r="R6" s="21"/>
      <c r="S6" s="21"/>
    </row>
    <row r="7" spans="4:19">
      <c r="D7" s="14"/>
      <c r="E7" s="9"/>
      <c r="F7" s="9"/>
      <c r="G7" s="9"/>
      <c r="H7" s="9"/>
      <c r="I7" s="9"/>
      <c r="J7" s="14"/>
      <c r="K7" s="9"/>
      <c r="L7" s="25"/>
      <c r="M7" s="25"/>
      <c r="N7" s="26"/>
      <c r="O7" s="21"/>
      <c r="P7" s="21"/>
      <c r="Q7" s="21"/>
      <c r="R7" s="21"/>
      <c r="S7" s="21"/>
    </row>
    <row r="8" spans="4:19">
      <c r="D8" s="14"/>
      <c r="E8" s="9"/>
      <c r="F8" s="9"/>
      <c r="G8" s="9"/>
      <c r="H8" s="9"/>
      <c r="I8" s="9"/>
      <c r="J8" s="14"/>
      <c r="K8" s="9"/>
      <c r="L8" s="25"/>
      <c r="M8" s="25"/>
      <c r="N8" s="26"/>
      <c r="O8" s="21"/>
      <c r="P8" s="21"/>
      <c r="Q8" s="21"/>
      <c r="R8" s="21"/>
      <c r="S8" s="21"/>
    </row>
    <row r="9" spans="4:19">
      <c r="D9" s="14"/>
      <c r="E9" s="9"/>
      <c r="F9" s="9"/>
      <c r="G9" s="9"/>
      <c r="H9" s="9"/>
      <c r="I9" s="9"/>
      <c r="J9" s="14"/>
      <c r="K9" s="9"/>
      <c r="L9" s="25"/>
      <c r="M9" s="25"/>
      <c r="N9" s="26"/>
      <c r="O9" s="21"/>
      <c r="P9" s="21"/>
      <c r="Q9" s="21"/>
      <c r="R9" s="21"/>
      <c r="S9" s="21"/>
    </row>
    <row r="10" spans="4:19">
      <c r="D10" s="14"/>
      <c r="E10" s="9"/>
      <c r="F10" s="9"/>
      <c r="G10" s="9"/>
      <c r="H10" s="9"/>
      <c r="I10" s="9"/>
      <c r="J10" s="14"/>
      <c r="K10" s="9"/>
      <c r="L10" s="25"/>
      <c r="M10" s="25"/>
      <c r="N10" s="26"/>
      <c r="O10" s="21"/>
      <c r="P10" s="21"/>
      <c r="Q10" s="21"/>
      <c r="R10" s="21"/>
      <c r="S10" s="21"/>
    </row>
    <row r="11" spans="4:19">
      <c r="D11" s="14"/>
      <c r="E11" s="9"/>
      <c r="F11" s="9"/>
      <c r="G11" s="9"/>
      <c r="H11" s="9"/>
      <c r="I11" s="9"/>
      <c r="J11" s="14"/>
      <c r="K11" s="9"/>
      <c r="L11" s="9"/>
      <c r="M11" s="9"/>
      <c r="N11" s="27"/>
    </row>
    <row r="12" spans="4:19">
      <c r="D12" s="14"/>
      <c r="E12" s="9"/>
      <c r="F12" s="9"/>
      <c r="G12" s="9"/>
      <c r="H12" s="9"/>
      <c r="I12" s="9"/>
      <c r="J12" s="14"/>
      <c r="K12" s="25"/>
      <c r="L12" s="9"/>
      <c r="M12" s="9"/>
      <c r="N12" s="27"/>
    </row>
    <row r="13" spans="4:19" ht="23.4">
      <c r="D13" s="14"/>
      <c r="E13" s="9"/>
      <c r="F13" s="9"/>
      <c r="G13" s="9"/>
      <c r="H13" s="9"/>
      <c r="I13" s="9"/>
      <c r="J13" s="14"/>
      <c r="K13" s="28" t="s">
        <v>24</v>
      </c>
      <c r="L13" s="9"/>
      <c r="M13" s="9"/>
      <c r="N13" s="27"/>
    </row>
    <row r="14" spans="4:19">
      <c r="D14" s="14"/>
      <c r="E14" s="9"/>
      <c r="F14" s="9"/>
      <c r="G14" s="9"/>
      <c r="H14" s="9"/>
      <c r="I14" s="9"/>
      <c r="J14" s="14"/>
      <c r="K14" s="25"/>
      <c r="L14" s="9"/>
      <c r="M14" s="9"/>
      <c r="N14" s="27"/>
    </row>
    <row r="15" spans="4:19">
      <c r="D15" s="14"/>
      <c r="E15" s="9"/>
      <c r="F15" s="9"/>
      <c r="G15" s="9"/>
      <c r="H15" s="9"/>
      <c r="I15" s="9"/>
      <c r="J15" s="14"/>
      <c r="K15" s="25" t="s">
        <v>28</v>
      </c>
      <c r="L15" s="9"/>
      <c r="M15" s="9"/>
      <c r="N15" s="27"/>
    </row>
    <row r="16" spans="4:19">
      <c r="D16" s="14"/>
      <c r="E16" s="9"/>
      <c r="F16" s="9"/>
      <c r="G16" s="9"/>
      <c r="H16" s="9"/>
      <c r="I16" s="9"/>
      <c r="J16" s="14"/>
      <c r="K16" s="25" t="s">
        <v>25</v>
      </c>
      <c r="L16" s="9"/>
      <c r="M16" s="9"/>
      <c r="N16" s="27"/>
    </row>
    <row r="17" spans="4:14">
      <c r="D17" s="14"/>
      <c r="E17" s="9"/>
      <c r="F17" s="9"/>
      <c r="G17" s="9"/>
      <c r="H17" s="9"/>
      <c r="I17" s="9"/>
      <c r="J17" s="14"/>
      <c r="K17" s="25" t="s">
        <v>26</v>
      </c>
      <c r="L17" s="9"/>
      <c r="M17" s="9"/>
      <c r="N17" s="27"/>
    </row>
    <row r="18" spans="4:14">
      <c r="D18" s="14"/>
      <c r="E18" s="9"/>
      <c r="F18" s="9"/>
      <c r="G18" s="9"/>
      <c r="H18" s="9"/>
      <c r="I18" s="9"/>
      <c r="J18" s="14"/>
      <c r="K18" s="25" t="s">
        <v>27</v>
      </c>
      <c r="L18" s="9"/>
      <c r="M18" s="9"/>
      <c r="N18" s="27"/>
    </row>
    <row r="19" spans="4:14">
      <c r="D19" s="14"/>
      <c r="E19" s="9"/>
      <c r="F19" s="9"/>
      <c r="G19" s="9"/>
      <c r="H19" s="9"/>
      <c r="I19" s="9"/>
      <c r="J19" s="14"/>
      <c r="K19" s="9"/>
      <c r="L19" s="9"/>
      <c r="M19" s="9"/>
      <c r="N19" s="27"/>
    </row>
    <row r="20" spans="4:14">
      <c r="D20" s="14"/>
      <c r="E20" s="9"/>
      <c r="F20" s="9"/>
      <c r="G20" s="9"/>
      <c r="H20" s="9"/>
      <c r="I20" s="9"/>
      <c r="J20" s="14"/>
      <c r="K20" s="9"/>
      <c r="L20" s="9"/>
      <c r="M20" s="9"/>
      <c r="N20" s="27"/>
    </row>
    <row r="21" spans="4:14">
      <c r="D21" s="14"/>
      <c r="E21" s="9"/>
      <c r="F21" s="9"/>
      <c r="G21" s="9"/>
      <c r="H21" s="9"/>
      <c r="I21" s="9"/>
      <c r="J21" s="14"/>
      <c r="K21" s="9"/>
      <c r="L21" s="9"/>
      <c r="M21" s="9"/>
      <c r="N21" s="27"/>
    </row>
    <row r="22" spans="4:14">
      <c r="D22" s="14"/>
      <c r="E22" s="9"/>
      <c r="F22" s="9"/>
      <c r="G22" s="9"/>
      <c r="H22" s="9"/>
      <c r="I22" s="9"/>
      <c r="J22" s="14"/>
      <c r="K22" s="9"/>
      <c r="L22" s="9"/>
      <c r="M22" s="9"/>
      <c r="N22" s="27"/>
    </row>
    <row r="23" spans="4:14">
      <c r="D23" s="14"/>
      <c r="E23" s="9"/>
      <c r="F23" s="9"/>
      <c r="G23" s="9"/>
      <c r="H23" s="9"/>
      <c r="I23" s="9"/>
      <c r="J23" s="14"/>
      <c r="K23" s="9"/>
      <c r="L23" s="9"/>
      <c r="M23" s="9"/>
      <c r="N23" s="27"/>
    </row>
    <row r="24" spans="4:14">
      <c r="D24" s="14"/>
      <c r="E24" s="9"/>
      <c r="F24" s="9"/>
      <c r="G24" s="9"/>
      <c r="H24" s="9"/>
      <c r="I24" s="9"/>
      <c r="J24" s="14"/>
      <c r="K24" s="9"/>
      <c r="L24" s="9"/>
      <c r="M24" s="9"/>
      <c r="N24" s="27"/>
    </row>
    <row r="25" spans="4:14">
      <c r="D25" s="14"/>
      <c r="E25" s="9"/>
      <c r="F25" s="9"/>
      <c r="G25" s="9"/>
      <c r="H25" s="9"/>
      <c r="I25" s="9"/>
      <c r="J25" s="14"/>
      <c r="K25" s="9"/>
      <c r="L25" s="9"/>
      <c r="M25" s="9"/>
      <c r="N25" s="27"/>
    </row>
    <row r="26" spans="4:14">
      <c r="D26" s="14"/>
      <c r="E26" s="9"/>
      <c r="F26" s="9"/>
      <c r="G26" s="9"/>
      <c r="H26" s="9"/>
      <c r="I26" s="9"/>
      <c r="J26" s="14"/>
      <c r="K26" s="9"/>
      <c r="L26" s="9"/>
      <c r="M26" s="9"/>
      <c r="N26" s="27"/>
    </row>
    <row r="27" spans="4:14">
      <c r="D27" s="14"/>
      <c r="E27" s="9"/>
      <c r="F27" s="9"/>
      <c r="G27" s="9"/>
      <c r="H27" s="9"/>
      <c r="I27" s="9"/>
      <c r="J27" s="14"/>
      <c r="K27" s="9"/>
      <c r="L27" s="9"/>
      <c r="M27" s="9"/>
      <c r="N27" s="27"/>
    </row>
    <row r="28" spans="4:14">
      <c r="D28" s="14"/>
      <c r="E28" s="9"/>
      <c r="F28" s="9"/>
      <c r="G28" s="9"/>
      <c r="H28" s="9"/>
      <c r="I28" s="9"/>
      <c r="J28" s="14"/>
      <c r="K28" s="9"/>
      <c r="L28" s="9"/>
      <c r="M28" s="9"/>
      <c r="N28" s="27"/>
    </row>
    <row r="29" spans="4:14">
      <c r="D29" s="14"/>
      <c r="E29" s="9"/>
      <c r="F29" s="9"/>
      <c r="G29" s="9"/>
      <c r="H29" s="9"/>
      <c r="I29" s="9"/>
      <c r="J29" s="14"/>
      <c r="K29" s="9"/>
      <c r="L29" s="9"/>
      <c r="M29" s="9"/>
      <c r="N29" s="27"/>
    </row>
    <row r="30" spans="4:14">
      <c r="D30" s="14"/>
      <c r="E30" s="9"/>
      <c r="F30" s="9"/>
      <c r="G30" s="9"/>
      <c r="H30" s="9"/>
      <c r="I30" s="9"/>
      <c r="J30" s="14"/>
      <c r="K30" s="9"/>
      <c r="L30" s="9"/>
      <c r="M30" s="9"/>
      <c r="N30" s="27"/>
    </row>
    <row r="31" spans="4:14" ht="16.2" thickBot="1">
      <c r="D31" s="29"/>
      <c r="E31" s="30"/>
      <c r="F31" s="30"/>
      <c r="G31" s="30"/>
      <c r="H31" s="30"/>
      <c r="I31" s="30"/>
      <c r="J31" s="29"/>
      <c r="K31" s="30"/>
      <c r="L31" s="30"/>
      <c r="M31" s="30"/>
      <c r="N31" s="31"/>
    </row>
    <row r="33" spans="4:18" ht="16.2" thickBot="1"/>
    <row r="34" spans="4:18" ht="20.399999999999999">
      <c r="D34" s="33" t="s">
        <v>40</v>
      </c>
      <c r="E34" s="33" t="s">
        <v>29</v>
      </c>
      <c r="F34" s="33" t="s">
        <v>30</v>
      </c>
      <c r="G34" s="34" t="s">
        <v>31</v>
      </c>
      <c r="H34" s="34" t="s">
        <v>32</v>
      </c>
      <c r="I34" s="34" t="s">
        <v>33</v>
      </c>
      <c r="J34" s="35" t="s">
        <v>34</v>
      </c>
      <c r="K34" s="35" t="s">
        <v>41</v>
      </c>
      <c r="L34" s="35" t="s">
        <v>42</v>
      </c>
      <c r="M34" s="35" t="s">
        <v>35</v>
      </c>
      <c r="N34" s="35" t="s">
        <v>43</v>
      </c>
      <c r="O34" s="36" t="s">
        <v>37</v>
      </c>
      <c r="P34" s="36" t="s">
        <v>34</v>
      </c>
      <c r="Q34" s="36" t="s">
        <v>36</v>
      </c>
      <c r="R34" s="37" t="s">
        <v>38</v>
      </c>
    </row>
    <row r="35" spans="4:18" ht="16.2" thickBot="1">
      <c r="D35" s="47" t="s">
        <v>39</v>
      </c>
      <c r="E35" s="38">
        <v>43739</v>
      </c>
      <c r="F35" s="38">
        <v>44105</v>
      </c>
      <c r="G35" s="39">
        <v>360</v>
      </c>
      <c r="H35" s="40">
        <v>7.0000000000000007E-2</v>
      </c>
      <c r="I35" s="41">
        <v>315540000</v>
      </c>
      <c r="J35" s="42"/>
      <c r="K35" s="43"/>
      <c r="L35" s="48"/>
      <c r="M35" s="49"/>
      <c r="N35" s="49"/>
      <c r="O35" s="38"/>
      <c r="P35" s="45"/>
      <c r="Q35" s="44"/>
      <c r="R35" s="46"/>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2:S28"/>
  <sheetViews>
    <sheetView showGridLines="0" zoomScale="108" workbookViewId="0">
      <selection activeCell="I32" sqref="I32"/>
    </sheetView>
  </sheetViews>
  <sheetFormatPr baseColWidth="10" defaultColWidth="0" defaultRowHeight="15.6"/>
  <cols>
    <col min="1" max="1" width="10.796875" customWidth="1"/>
    <col min="2" max="2" width="1.19921875" style="159" customWidth="1"/>
    <col min="3" max="3" width="3.69921875" customWidth="1"/>
    <col min="4" max="6" width="10.796875" customWidth="1"/>
    <col min="7" max="7" width="13.69921875" customWidth="1"/>
    <col min="8" max="8" width="15.69921875" bestFit="1" customWidth="1"/>
    <col min="9" max="9" width="13.5" customWidth="1"/>
    <col min="10" max="10" width="10.796875" customWidth="1"/>
    <col min="11" max="12" width="12" customWidth="1"/>
    <col min="13" max="18" width="10.796875" customWidth="1"/>
    <col min="19" max="19" width="1.19921875" style="159" customWidth="1"/>
    <col min="20" max="16384" width="10.796875" hidden="1"/>
  </cols>
  <sheetData>
    <row r="2" spans="2:19" ht="21">
      <c r="D2" s="64" t="s">
        <v>76</v>
      </c>
    </row>
    <row r="3" spans="2:19" ht="21">
      <c r="D3" s="64"/>
    </row>
    <row r="4" spans="2:19" ht="16.05" customHeight="1">
      <c r="D4" s="180" t="s">
        <v>150</v>
      </c>
      <c r="E4" s="180"/>
      <c r="F4" s="180"/>
      <c r="G4" s="180"/>
      <c r="H4" s="180"/>
      <c r="I4" s="180"/>
    </row>
    <row r="5" spans="2:19">
      <c r="D5" s="180"/>
      <c r="E5" s="180"/>
      <c r="F5" s="180"/>
      <c r="G5" s="180"/>
      <c r="H5" s="180"/>
      <c r="I5" s="180"/>
    </row>
    <row r="6" spans="2:19">
      <c r="D6" s="180"/>
      <c r="E6" s="180"/>
      <c r="F6" s="180"/>
      <c r="G6" s="180"/>
      <c r="H6" s="180"/>
      <c r="I6" s="180"/>
    </row>
    <row r="7" spans="2:19">
      <c r="D7" s="180"/>
      <c r="E7" s="180"/>
      <c r="F7" s="180"/>
      <c r="G7" s="180"/>
      <c r="H7" s="180"/>
      <c r="I7" s="180"/>
    </row>
    <row r="9" spans="2:19" s="20" customFormat="1" ht="36">
      <c r="B9" s="172"/>
      <c r="D9" s="55" t="s">
        <v>1</v>
      </c>
      <c r="E9" s="55" t="s">
        <v>44</v>
      </c>
      <c r="F9" s="55" t="s">
        <v>45</v>
      </c>
      <c r="G9" s="55" t="s">
        <v>46</v>
      </c>
      <c r="H9" s="55" t="s">
        <v>47</v>
      </c>
      <c r="I9" s="56" t="s">
        <v>48</v>
      </c>
      <c r="J9" s="57" t="s">
        <v>56</v>
      </c>
      <c r="K9" s="57" t="s">
        <v>57</v>
      </c>
      <c r="L9" s="57" t="s">
        <v>13</v>
      </c>
      <c r="M9" s="57" t="s">
        <v>49</v>
      </c>
      <c r="N9" s="57" t="s">
        <v>50</v>
      </c>
      <c r="O9" s="58" t="s">
        <v>51</v>
      </c>
      <c r="P9" s="58" t="s">
        <v>52</v>
      </c>
      <c r="S9" s="172"/>
    </row>
    <row r="10" spans="2:19">
      <c r="D10" s="59">
        <v>13050505</v>
      </c>
      <c r="E10" s="1">
        <v>149993</v>
      </c>
      <c r="F10" s="1">
        <v>900000000</v>
      </c>
      <c r="G10" s="1" t="s">
        <v>53</v>
      </c>
      <c r="H10" s="60">
        <v>43481</v>
      </c>
      <c r="I10" s="63">
        <v>1428000</v>
      </c>
      <c r="J10" s="62"/>
      <c r="K10" s="1"/>
      <c r="L10" s="1"/>
      <c r="M10" s="50"/>
      <c r="N10" s="51"/>
      <c r="O10" s="3"/>
      <c r="P10" s="52"/>
    </row>
    <row r="11" spans="2:19">
      <c r="D11" s="59">
        <v>13050505</v>
      </c>
      <c r="E11" s="1">
        <v>149943</v>
      </c>
      <c r="F11" s="1">
        <v>900000000</v>
      </c>
      <c r="G11" s="1" t="s">
        <v>54</v>
      </c>
      <c r="H11" s="60">
        <v>43481</v>
      </c>
      <c r="I11" s="63">
        <v>1057148</v>
      </c>
      <c r="J11" s="62"/>
      <c r="K11" s="1"/>
      <c r="L11" s="1"/>
      <c r="M11" s="50"/>
      <c r="N11" s="51"/>
      <c r="O11" s="3"/>
      <c r="P11" s="52"/>
    </row>
    <row r="12" spans="2:19">
      <c r="D12" s="59">
        <v>13050505</v>
      </c>
      <c r="E12" s="1">
        <v>149944</v>
      </c>
      <c r="F12" s="1">
        <v>900000000</v>
      </c>
      <c r="G12" s="1" t="s">
        <v>53</v>
      </c>
      <c r="H12" s="60">
        <v>43481</v>
      </c>
      <c r="I12" s="63">
        <v>6041241</v>
      </c>
      <c r="J12" s="62"/>
      <c r="K12" s="1"/>
      <c r="L12" s="1"/>
      <c r="M12" s="50"/>
      <c r="N12" s="51"/>
      <c r="O12" s="3"/>
      <c r="P12" s="52"/>
    </row>
    <row r="13" spans="2:19">
      <c r="D13" s="59">
        <v>13050505</v>
      </c>
      <c r="E13" s="1">
        <v>149949</v>
      </c>
      <c r="F13" s="1">
        <v>900000000</v>
      </c>
      <c r="G13" s="1" t="s">
        <v>53</v>
      </c>
      <c r="H13" s="60">
        <v>43481</v>
      </c>
      <c r="I13" s="63">
        <v>6997</v>
      </c>
      <c r="J13" s="62"/>
      <c r="K13" s="1"/>
      <c r="L13" s="1"/>
      <c r="M13" s="50"/>
      <c r="N13" s="51"/>
      <c r="O13" s="3"/>
      <c r="P13" s="52"/>
    </row>
    <row r="14" spans="2:19">
      <c r="D14" s="59">
        <v>13050505</v>
      </c>
      <c r="E14" s="1">
        <v>149950</v>
      </c>
      <c r="F14" s="1">
        <v>900000000</v>
      </c>
      <c r="G14" s="1" t="s">
        <v>54</v>
      </c>
      <c r="H14" s="60">
        <v>43481</v>
      </c>
      <c r="I14" s="63">
        <v>70410</v>
      </c>
      <c r="J14" s="62"/>
      <c r="K14" s="1"/>
      <c r="L14" s="1"/>
      <c r="M14" s="50"/>
      <c r="N14" s="51"/>
      <c r="O14" s="3"/>
      <c r="P14" s="52"/>
    </row>
    <row r="15" spans="2:19">
      <c r="D15" s="59">
        <v>13050505</v>
      </c>
      <c r="E15" s="1">
        <v>148673</v>
      </c>
      <c r="F15" s="1">
        <v>900000000</v>
      </c>
      <c r="G15" s="1" t="s">
        <v>53</v>
      </c>
      <c r="H15" s="60">
        <v>43481</v>
      </c>
      <c r="I15" s="63">
        <v>1738539</v>
      </c>
      <c r="J15" s="62"/>
      <c r="K15" s="1"/>
      <c r="L15" s="1"/>
      <c r="M15" s="50"/>
      <c r="N15" s="51"/>
      <c r="O15" s="3"/>
      <c r="P15" s="52"/>
    </row>
    <row r="16" spans="2:19">
      <c r="D16" s="59">
        <v>13050505</v>
      </c>
      <c r="E16" s="1">
        <v>148674</v>
      </c>
      <c r="F16" s="1">
        <v>900000000</v>
      </c>
      <c r="G16" s="1" t="s">
        <v>53</v>
      </c>
      <c r="H16" s="60">
        <v>43481</v>
      </c>
      <c r="I16" s="63">
        <v>250317</v>
      </c>
      <c r="J16" s="62"/>
      <c r="K16" s="1"/>
      <c r="L16" s="1"/>
      <c r="M16" s="50"/>
      <c r="N16" s="51"/>
      <c r="O16" s="3"/>
      <c r="P16" s="52"/>
    </row>
    <row r="17" spans="4:16">
      <c r="D17" s="59">
        <v>13050505</v>
      </c>
      <c r="E17" s="1">
        <v>149953</v>
      </c>
      <c r="F17" s="1">
        <v>900000000</v>
      </c>
      <c r="G17" s="1" t="s">
        <v>54</v>
      </c>
      <c r="H17" s="60">
        <v>43481</v>
      </c>
      <c r="I17" s="63">
        <v>1083725</v>
      </c>
      <c r="J17" s="62"/>
      <c r="K17" s="1"/>
      <c r="L17" s="1"/>
      <c r="M17" s="50"/>
      <c r="N17" s="51"/>
      <c r="O17" s="3"/>
      <c r="P17" s="52"/>
    </row>
    <row r="18" spans="4:16">
      <c r="D18" s="59">
        <v>13050505</v>
      </c>
      <c r="E18" s="1">
        <v>149955</v>
      </c>
      <c r="F18" s="1">
        <v>900000000</v>
      </c>
      <c r="G18" s="1" t="s">
        <v>53</v>
      </c>
      <c r="H18" s="60">
        <v>43481</v>
      </c>
      <c r="I18" s="63">
        <v>4246998</v>
      </c>
      <c r="J18" s="62"/>
      <c r="K18" s="1"/>
      <c r="L18" s="1"/>
      <c r="M18" s="50"/>
      <c r="N18" s="51"/>
      <c r="O18" s="3"/>
      <c r="P18" s="52"/>
    </row>
    <row r="19" spans="4:16">
      <c r="D19" s="59">
        <v>13050505</v>
      </c>
      <c r="E19" s="1">
        <v>149956</v>
      </c>
      <c r="F19" s="1">
        <v>900000000</v>
      </c>
      <c r="G19" s="1" t="s">
        <v>53</v>
      </c>
      <c r="H19" s="60">
        <v>43481</v>
      </c>
      <c r="I19" s="63">
        <v>174238</v>
      </c>
      <c r="J19" s="62"/>
      <c r="K19" s="1"/>
      <c r="L19" s="1"/>
      <c r="M19" s="50"/>
      <c r="N19" s="51"/>
      <c r="O19" s="3"/>
      <c r="P19" s="52"/>
    </row>
    <row r="20" spans="4:16">
      <c r="D20" s="59">
        <v>13050505</v>
      </c>
      <c r="E20" s="1">
        <v>149960</v>
      </c>
      <c r="F20" s="1">
        <v>900000000</v>
      </c>
      <c r="G20" s="1" t="s">
        <v>54</v>
      </c>
      <c r="H20" s="60">
        <v>43481</v>
      </c>
      <c r="I20" s="63">
        <v>18123182</v>
      </c>
      <c r="J20" s="62"/>
      <c r="K20" s="1"/>
      <c r="L20" s="1"/>
      <c r="M20" s="50"/>
      <c r="N20" s="51"/>
      <c r="O20" s="3"/>
      <c r="P20" s="52"/>
    </row>
    <row r="21" spans="4:16">
      <c r="D21" s="59">
        <v>13050505</v>
      </c>
      <c r="E21" s="1">
        <v>148685</v>
      </c>
      <c r="F21" s="1">
        <v>900000000</v>
      </c>
      <c r="G21" s="1" t="s">
        <v>53</v>
      </c>
      <c r="H21" s="60">
        <v>43481</v>
      </c>
      <c r="I21" s="63">
        <v>192111</v>
      </c>
      <c r="J21" s="62"/>
      <c r="K21" s="1"/>
      <c r="L21" s="1"/>
      <c r="M21" s="50"/>
      <c r="N21" s="51"/>
      <c r="O21" s="3"/>
      <c r="P21" s="52"/>
    </row>
    <row r="22" spans="4:16">
      <c r="D22" s="59">
        <v>13050505</v>
      </c>
      <c r="E22" s="1">
        <v>149967</v>
      </c>
      <c r="F22" s="1">
        <v>900000000</v>
      </c>
      <c r="G22" s="1" t="s">
        <v>53</v>
      </c>
      <c r="H22" s="60">
        <v>43481</v>
      </c>
      <c r="I22" s="63">
        <v>1105861</v>
      </c>
      <c r="J22" s="62"/>
      <c r="K22" s="1"/>
      <c r="L22" s="1"/>
      <c r="M22" s="50"/>
      <c r="N22" s="51"/>
      <c r="O22" s="3"/>
      <c r="P22" s="52"/>
    </row>
    <row r="23" spans="4:16">
      <c r="D23" s="59">
        <v>13050505</v>
      </c>
      <c r="E23" s="1">
        <v>149968</v>
      </c>
      <c r="F23" s="1">
        <v>900000000</v>
      </c>
      <c r="G23" s="1" t="s">
        <v>54</v>
      </c>
      <c r="H23" s="60">
        <v>43481</v>
      </c>
      <c r="I23" s="63">
        <v>269018</v>
      </c>
      <c r="J23" s="62"/>
      <c r="K23" s="1"/>
      <c r="L23" s="1"/>
      <c r="M23" s="50"/>
      <c r="N23" s="51"/>
      <c r="O23" s="3"/>
      <c r="P23" s="52"/>
    </row>
    <row r="24" spans="4:16">
      <c r="D24" s="59">
        <v>13050505</v>
      </c>
      <c r="E24" s="1">
        <v>146964</v>
      </c>
      <c r="F24" s="1">
        <v>900000000</v>
      </c>
      <c r="G24" s="1" t="s">
        <v>53</v>
      </c>
      <c r="H24" s="60">
        <v>43481</v>
      </c>
      <c r="I24" s="63">
        <v>1416629</v>
      </c>
      <c r="J24" s="62"/>
      <c r="K24" s="1"/>
      <c r="L24" s="1"/>
      <c r="M24" s="50"/>
      <c r="N24" s="51"/>
      <c r="O24" s="3"/>
      <c r="P24" s="52"/>
    </row>
    <row r="25" spans="4:16">
      <c r="D25" s="59">
        <v>13050505</v>
      </c>
      <c r="E25" s="1">
        <v>147919</v>
      </c>
      <c r="F25" s="1">
        <v>900000000</v>
      </c>
      <c r="G25" s="1" t="s">
        <v>53</v>
      </c>
      <c r="H25" s="60">
        <v>43481</v>
      </c>
      <c r="I25" s="63">
        <v>3215935</v>
      </c>
      <c r="J25" s="62"/>
      <c r="K25" s="1"/>
      <c r="L25" s="1"/>
      <c r="M25" s="50"/>
      <c r="N25" s="51"/>
      <c r="O25" s="3"/>
      <c r="P25" s="52"/>
    </row>
    <row r="26" spans="4:16">
      <c r="D26" s="59">
        <v>13050505</v>
      </c>
      <c r="E26" s="1">
        <v>148686</v>
      </c>
      <c r="F26" s="1">
        <v>900000000</v>
      </c>
      <c r="G26" s="1" t="s">
        <v>54</v>
      </c>
      <c r="H26" s="60">
        <v>43481</v>
      </c>
      <c r="I26" s="63">
        <v>3286200</v>
      </c>
      <c r="J26" s="62"/>
      <c r="K26" s="1"/>
      <c r="L26" s="1"/>
      <c r="M26" s="50"/>
      <c r="N26" s="51"/>
      <c r="O26" s="3"/>
      <c r="P26" s="52"/>
    </row>
    <row r="27" spans="4:16">
      <c r="D27" s="59">
        <v>13050505</v>
      </c>
      <c r="E27" s="1">
        <v>149969</v>
      </c>
      <c r="F27" s="1">
        <v>900000000</v>
      </c>
      <c r="G27" s="1" t="s">
        <v>53</v>
      </c>
      <c r="H27" s="60">
        <v>43481</v>
      </c>
      <c r="I27" s="63">
        <v>3330852</v>
      </c>
      <c r="J27" s="62"/>
      <c r="K27" s="1"/>
      <c r="L27" s="1"/>
      <c r="M27" s="50"/>
      <c r="N27" s="51"/>
      <c r="O27" s="3"/>
      <c r="P27" s="52"/>
    </row>
    <row r="28" spans="4:16">
      <c r="D28" s="59">
        <v>13050505</v>
      </c>
      <c r="E28" s="1">
        <v>149970</v>
      </c>
      <c r="F28" s="1">
        <v>900000000</v>
      </c>
      <c r="G28" s="1" t="s">
        <v>53</v>
      </c>
      <c r="H28" s="60">
        <v>43481</v>
      </c>
      <c r="I28" s="63">
        <v>60568</v>
      </c>
      <c r="J28" s="62"/>
      <c r="K28" s="1"/>
      <c r="L28" s="1"/>
      <c r="M28" s="50"/>
      <c r="N28" s="51"/>
      <c r="O28" s="3"/>
      <c r="P28" s="52"/>
    </row>
  </sheetData>
  <mergeCells count="1">
    <mergeCell ref="D4:I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1:K493"/>
  <sheetViews>
    <sheetView showGridLines="0" workbookViewId="0">
      <selection activeCell="F17" sqref="F17"/>
    </sheetView>
  </sheetViews>
  <sheetFormatPr baseColWidth="10" defaultColWidth="0" defaultRowHeight="16.05" customHeight="1" zeroHeight="1"/>
  <cols>
    <col min="1" max="2" width="11" customWidth="1"/>
    <col min="3" max="3" width="38" customWidth="1"/>
    <col min="4" max="4" width="18.69921875" bestFit="1" customWidth="1"/>
    <col min="5" max="5" width="16.796875" customWidth="1"/>
    <col min="6" max="6" width="14.69921875" bestFit="1" customWidth="1"/>
    <col min="7" max="7" width="13.69921875" bestFit="1" customWidth="1"/>
    <col min="8" max="8" width="15.5" bestFit="1" customWidth="1"/>
    <col min="9" max="9" width="12.5" bestFit="1" customWidth="1"/>
    <col min="10" max="10" width="11.296875" hidden="1" customWidth="1"/>
    <col min="11" max="11" width="12.5" hidden="1" customWidth="1"/>
    <col min="12" max="16384" width="11" hidden="1"/>
  </cols>
  <sheetData>
    <row r="1" spans="2:8" ht="15.6"/>
    <row r="2" spans="2:8" ht="21">
      <c r="B2" s="64" t="s">
        <v>75</v>
      </c>
    </row>
    <row r="3" spans="2:8" ht="15.6"/>
    <row r="4" spans="2:8" ht="15.6"/>
    <row r="5" spans="2:8" ht="15.6">
      <c r="B5" s="181" t="s">
        <v>58</v>
      </c>
      <c r="C5" s="181"/>
      <c r="D5" s="181"/>
      <c r="E5" s="181"/>
      <c r="F5" s="181"/>
      <c r="G5" s="181"/>
      <c r="H5" s="181"/>
    </row>
    <row r="6" spans="2:8" ht="15.6">
      <c r="B6" s="181"/>
      <c r="C6" s="181"/>
      <c r="D6" s="181"/>
      <c r="E6" s="181"/>
      <c r="F6" s="181"/>
      <c r="G6" s="181"/>
      <c r="H6" s="181"/>
    </row>
    <row r="7" spans="2:8" ht="15.6">
      <c r="B7" s="181"/>
      <c r="C7" s="181"/>
      <c r="D7" s="181"/>
      <c r="E7" s="181"/>
      <c r="F7" s="181"/>
      <c r="G7" s="181"/>
      <c r="H7" s="181"/>
    </row>
    <row r="8" spans="2:8" ht="15.6">
      <c r="B8" s="181"/>
      <c r="C8" s="181"/>
      <c r="D8" s="181"/>
      <c r="E8" s="181"/>
      <c r="F8" s="181"/>
      <c r="G8" s="181"/>
      <c r="H8" s="181"/>
    </row>
    <row r="9" spans="2:8" ht="15.6">
      <c r="B9" s="65"/>
      <c r="C9" s="65"/>
      <c r="D9" s="65"/>
      <c r="E9" s="65"/>
      <c r="F9" s="65"/>
      <c r="G9" s="65"/>
      <c r="H9" s="65"/>
    </row>
    <row r="10" spans="2:8" ht="15.6">
      <c r="B10" s="68"/>
      <c r="C10" s="68"/>
      <c r="D10" s="68"/>
      <c r="E10" s="68"/>
      <c r="F10" s="68"/>
      <c r="G10" s="68"/>
      <c r="H10" s="68"/>
    </row>
    <row r="11" spans="2:8" ht="15.6">
      <c r="B11" s="4" t="s">
        <v>60</v>
      </c>
      <c r="C11" s="68"/>
      <c r="D11" s="68"/>
      <c r="E11" s="68"/>
      <c r="F11" s="68"/>
      <c r="G11" s="68"/>
      <c r="H11" s="68"/>
    </row>
    <row r="12" spans="2:8" ht="15.6">
      <c r="B12" s="68"/>
      <c r="C12" s="158" t="s">
        <v>21</v>
      </c>
      <c r="D12" s="175">
        <v>50000000</v>
      </c>
      <c r="E12" s="68"/>
      <c r="F12" s="68"/>
      <c r="G12" s="68"/>
      <c r="H12" s="68"/>
    </row>
    <row r="13" spans="2:8" ht="15.6">
      <c r="B13" s="68"/>
      <c r="C13" s="158" t="s">
        <v>61</v>
      </c>
      <c r="D13" s="174">
        <v>1.6899999999999998E-2</v>
      </c>
      <c r="E13" s="68"/>
      <c r="F13" s="68"/>
      <c r="G13" s="68"/>
      <c r="H13" s="68"/>
    </row>
    <row r="14" spans="2:8" ht="15.6">
      <c r="B14" s="68"/>
      <c r="C14" s="158" t="s">
        <v>62</v>
      </c>
      <c r="D14" s="173">
        <v>7</v>
      </c>
      <c r="E14" s="68"/>
      <c r="F14" s="68"/>
      <c r="G14" s="68"/>
      <c r="H14" s="68"/>
    </row>
    <row r="15" spans="2:8" ht="15.6">
      <c r="B15" s="68"/>
      <c r="C15" s="68"/>
      <c r="D15" s="68"/>
      <c r="E15" s="68"/>
      <c r="F15" s="68"/>
      <c r="G15" s="68"/>
      <c r="H15" s="68"/>
    </row>
    <row r="16" spans="2:8" ht="15.6">
      <c r="B16" s="68"/>
      <c r="C16" s="68"/>
      <c r="D16" s="68"/>
      <c r="E16" s="68"/>
      <c r="F16" s="68"/>
      <c r="G16" s="68"/>
      <c r="H16" s="68"/>
    </row>
    <row r="17" spans="2:6" ht="15.6">
      <c r="B17" s="4" t="s">
        <v>63</v>
      </c>
      <c r="C17" s="4"/>
    </row>
    <row r="18" spans="2:6" ht="15.6"/>
    <row r="19" spans="2:6" ht="31.2">
      <c r="C19" s="69" t="s">
        <v>64</v>
      </c>
      <c r="D19" s="69" t="s">
        <v>65</v>
      </c>
      <c r="E19" s="69" t="s">
        <v>66</v>
      </c>
    </row>
    <row r="20" spans="2:6" ht="15.6">
      <c r="C20" s="70"/>
      <c r="D20" s="71"/>
      <c r="E20" s="72"/>
      <c r="F20" s="73"/>
    </row>
    <row r="21" spans="2:6" ht="15.6">
      <c r="C21" s="19"/>
      <c r="D21" s="5"/>
      <c r="E21" s="74"/>
      <c r="F21" s="73"/>
    </row>
    <row r="22" spans="2:6" ht="15.6">
      <c r="B22" s="4" t="s">
        <v>67</v>
      </c>
      <c r="C22" s="4"/>
      <c r="D22" s="5"/>
      <c r="E22" s="74"/>
      <c r="F22" s="73"/>
    </row>
    <row r="23" spans="2:6" ht="15.6">
      <c r="C23" s="19"/>
      <c r="D23" s="5"/>
      <c r="E23" s="74"/>
      <c r="F23" s="73"/>
    </row>
    <row r="24" spans="2:6" ht="15.6">
      <c r="B24" s="69" t="s">
        <v>68</v>
      </c>
      <c r="C24" s="69" t="s">
        <v>10</v>
      </c>
      <c r="D24" s="69" t="s">
        <v>66</v>
      </c>
      <c r="E24" s="69" t="s">
        <v>12</v>
      </c>
      <c r="F24" s="73"/>
    </row>
    <row r="25" spans="2:6" ht="15.6">
      <c r="B25" s="60"/>
      <c r="C25" s="70"/>
      <c r="D25" s="3"/>
      <c r="E25" s="70"/>
      <c r="F25" s="73"/>
    </row>
    <row r="26" spans="2:6" ht="15.6">
      <c r="B26" s="60"/>
      <c r="C26" s="70"/>
      <c r="D26" s="3"/>
      <c r="E26" s="70"/>
      <c r="F26" s="73"/>
    </row>
    <row r="27" spans="2:6" ht="15.6">
      <c r="B27" s="60"/>
      <c r="C27" s="70"/>
      <c r="D27" s="3"/>
      <c r="E27" s="70"/>
      <c r="F27" s="73"/>
    </row>
    <row r="28" spans="2:6" ht="15.6">
      <c r="B28" s="60"/>
      <c r="C28" s="70"/>
      <c r="D28" s="3"/>
      <c r="E28" s="70"/>
      <c r="F28" s="73"/>
    </row>
    <row r="29" spans="2:6" ht="15.6">
      <c r="B29" s="60"/>
      <c r="C29" s="70"/>
      <c r="D29" s="3"/>
      <c r="E29" s="70"/>
      <c r="F29" s="73"/>
    </row>
    <row r="30" spans="2:6" ht="15.6">
      <c r="B30" s="60"/>
      <c r="C30" s="70"/>
      <c r="D30" s="3"/>
      <c r="E30" s="70"/>
      <c r="F30" s="73"/>
    </row>
    <row r="31" spans="2:6" ht="15.6">
      <c r="B31" s="60"/>
      <c r="C31" s="70"/>
      <c r="D31" s="3"/>
      <c r="E31" s="70"/>
      <c r="F31" s="73"/>
    </row>
    <row r="32" spans="2:6" ht="15.6">
      <c r="B32" s="60"/>
      <c r="C32" s="70"/>
      <c r="D32" s="3"/>
      <c r="E32" s="70"/>
      <c r="F32" s="73"/>
    </row>
    <row r="33" spans="1:6" ht="15.6">
      <c r="C33" s="19"/>
      <c r="D33" s="5"/>
      <c r="E33" s="74"/>
      <c r="F33" s="73"/>
    </row>
    <row r="34" spans="1:6" ht="15.6">
      <c r="C34" s="65"/>
      <c r="D34" s="66"/>
    </row>
    <row r="35" spans="1:6" ht="15.6">
      <c r="B35" s="4" t="s">
        <v>69</v>
      </c>
    </row>
    <row r="36" spans="1:6" ht="15.6">
      <c r="A36" s="75">
        <f>B25</f>
        <v>0</v>
      </c>
    </row>
    <row r="37" spans="1:6" ht="15.6">
      <c r="B37" s="2" t="s">
        <v>1</v>
      </c>
      <c r="C37" s="2" t="s">
        <v>2</v>
      </c>
      <c r="D37" s="2" t="s">
        <v>151</v>
      </c>
      <c r="E37" s="2" t="s">
        <v>4</v>
      </c>
    </row>
    <row r="38" spans="1:6" ht="15.6">
      <c r="B38" s="76"/>
      <c r="C38" s="1"/>
      <c r="D38" s="3"/>
      <c r="E38" s="1"/>
    </row>
    <row r="39" spans="1:6" ht="15.6">
      <c r="B39" s="1"/>
      <c r="C39" s="1"/>
      <c r="D39" s="77"/>
      <c r="E39" s="70"/>
    </row>
    <row r="40" spans="1:6" ht="15.6">
      <c r="B40" s="78"/>
      <c r="C40" s="1"/>
      <c r="D40" s="3"/>
      <c r="E40" s="1"/>
    </row>
    <row r="41" spans="1:6" ht="15.6"/>
    <row r="42" spans="1:6" ht="15.6">
      <c r="A42" s="75">
        <f>B26</f>
        <v>0</v>
      </c>
    </row>
    <row r="43" spans="1:6" ht="15.6">
      <c r="B43" s="2" t="s">
        <v>1</v>
      </c>
      <c r="C43" s="2" t="s">
        <v>2</v>
      </c>
      <c r="D43" s="2" t="s">
        <v>151</v>
      </c>
      <c r="E43" s="2" t="s">
        <v>4</v>
      </c>
    </row>
    <row r="44" spans="1:6" ht="15.6">
      <c r="B44" s="76"/>
      <c r="C44" s="1"/>
      <c r="D44" s="3"/>
      <c r="E44" s="1"/>
    </row>
    <row r="45" spans="1:6" ht="15.6">
      <c r="B45" s="1"/>
      <c r="C45" s="1"/>
      <c r="D45" s="77"/>
      <c r="E45" s="70"/>
    </row>
    <row r="46" spans="1:6" ht="15.6"/>
    <row r="47" spans="1:6" ht="15.6">
      <c r="A47" s="75">
        <f>B27</f>
        <v>0</v>
      </c>
    </row>
    <row r="48" spans="1:6" ht="15.6">
      <c r="B48" s="2" t="s">
        <v>1</v>
      </c>
      <c r="C48" s="2" t="s">
        <v>2</v>
      </c>
      <c r="D48" s="2" t="s">
        <v>151</v>
      </c>
      <c r="E48" s="2" t="s">
        <v>4</v>
      </c>
    </row>
    <row r="49" spans="1:5" ht="15.6">
      <c r="B49" s="76"/>
      <c r="C49" s="1"/>
      <c r="D49" s="3"/>
      <c r="E49" s="1"/>
    </row>
    <row r="50" spans="1:5" ht="15.6">
      <c r="B50" s="1"/>
      <c r="C50" s="1"/>
      <c r="D50" s="77"/>
      <c r="E50" s="70"/>
    </row>
    <row r="51" spans="1:5" ht="15.6"/>
    <row r="52" spans="1:5" ht="15.6">
      <c r="A52" s="75">
        <f>B28</f>
        <v>0</v>
      </c>
    </row>
    <row r="53" spans="1:5" ht="15.6">
      <c r="B53" s="2" t="s">
        <v>1</v>
      </c>
      <c r="C53" s="2" t="s">
        <v>2</v>
      </c>
      <c r="D53" s="2" t="s">
        <v>151</v>
      </c>
      <c r="E53" s="2" t="s">
        <v>4</v>
      </c>
    </row>
    <row r="54" spans="1:5" ht="15.6">
      <c r="B54" s="76"/>
      <c r="C54" s="1"/>
      <c r="D54" s="3"/>
      <c r="E54" s="1"/>
    </row>
    <row r="55" spans="1:5" ht="15.6">
      <c r="B55" s="1"/>
      <c r="C55" s="1"/>
      <c r="D55" s="77"/>
      <c r="E55" s="70"/>
    </row>
    <row r="56" spans="1:5" ht="15.6"/>
    <row r="57" spans="1:5" ht="15.6">
      <c r="A57" s="75">
        <f>B29</f>
        <v>0</v>
      </c>
    </row>
    <row r="58" spans="1:5" ht="15.6">
      <c r="B58" s="2" t="s">
        <v>1</v>
      </c>
      <c r="C58" s="2" t="s">
        <v>2</v>
      </c>
      <c r="D58" s="2" t="s">
        <v>151</v>
      </c>
      <c r="E58" s="2" t="s">
        <v>4</v>
      </c>
    </row>
    <row r="59" spans="1:5" ht="15.6">
      <c r="B59" s="76"/>
      <c r="C59" s="1"/>
      <c r="D59" s="3"/>
      <c r="E59" s="1"/>
    </row>
    <row r="60" spans="1:5" ht="15.6">
      <c r="B60" s="1"/>
      <c r="C60" s="1"/>
      <c r="D60" s="77"/>
      <c r="E60" s="70"/>
    </row>
    <row r="61" spans="1:5" ht="15.6"/>
    <row r="62" spans="1:5" ht="16.05" customHeight="1"/>
    <row r="63" spans="1:5" ht="16.05" customHeight="1"/>
    <row r="64" spans="1:5" ht="16.05" customHeight="1"/>
    <row r="65" ht="16.05" customHeight="1"/>
    <row r="66" ht="16.05" customHeight="1"/>
    <row r="67" ht="16.05" customHeight="1"/>
    <row r="68" ht="16.05" customHeight="1"/>
    <row r="69" ht="16.05" customHeight="1"/>
    <row r="70" ht="16.05" customHeight="1"/>
    <row r="71" ht="16.05" customHeight="1"/>
    <row r="72" ht="16.05" customHeight="1"/>
    <row r="73" ht="16.05" customHeight="1"/>
    <row r="74" ht="16.05" customHeight="1"/>
    <row r="75" ht="16.05" customHeight="1"/>
    <row r="76" ht="16.05" customHeight="1"/>
    <row r="77" ht="16.05" customHeight="1"/>
    <row r="78" ht="16.05" customHeight="1"/>
    <row r="79" ht="16.05" customHeight="1"/>
    <row r="80" ht="16.05" customHeight="1"/>
    <row r="81" ht="16.05" customHeight="1"/>
    <row r="82" ht="16.05" customHeight="1"/>
    <row r="83" ht="16.05" customHeight="1"/>
    <row r="84" ht="16.05" customHeight="1"/>
    <row r="85" ht="16.05" customHeight="1"/>
    <row r="86" ht="16.05" customHeight="1"/>
    <row r="87" ht="16.05" customHeight="1"/>
    <row r="88" ht="16.05" customHeight="1"/>
    <row r="89" ht="16.05" customHeight="1"/>
    <row r="90" ht="16.05" customHeight="1"/>
    <row r="91" ht="16.05" customHeight="1"/>
    <row r="92" ht="16.05" customHeight="1"/>
    <row r="93" ht="16.05" customHeight="1"/>
    <row r="94" ht="16.05" customHeight="1"/>
    <row r="95" ht="16.05" customHeight="1"/>
    <row r="96" ht="16.05" customHeight="1"/>
    <row r="97" ht="16.05" customHeight="1"/>
    <row r="98" ht="16.05" customHeight="1"/>
    <row r="99" ht="16.05" customHeight="1"/>
    <row r="100" ht="16.05" customHeight="1"/>
    <row r="101" ht="16.05" customHeight="1"/>
    <row r="102" ht="16.05" customHeight="1"/>
    <row r="103" ht="16.05" customHeight="1"/>
    <row r="104" ht="16.05" customHeight="1"/>
    <row r="105" ht="16.05" customHeight="1"/>
    <row r="106" ht="16.05" customHeight="1"/>
    <row r="107" ht="16.05" customHeight="1"/>
    <row r="108" ht="16.05" customHeight="1"/>
    <row r="109" ht="16.05" customHeight="1"/>
    <row r="110" ht="16.05" customHeight="1"/>
    <row r="111" ht="16.05" customHeight="1"/>
    <row r="112" ht="16.05" customHeight="1"/>
    <row r="113" ht="16.05" customHeight="1"/>
    <row r="114" ht="16.05" customHeight="1"/>
    <row r="115" ht="16.05" customHeight="1"/>
    <row r="116" ht="16.05" customHeight="1"/>
    <row r="117" ht="16.05" customHeight="1"/>
    <row r="118" ht="16.05" customHeight="1"/>
    <row r="119" ht="16.05" customHeight="1"/>
    <row r="120" ht="16.05" customHeight="1"/>
    <row r="121" ht="16.05" customHeight="1"/>
    <row r="122" ht="16.05" customHeight="1"/>
    <row r="123" ht="16.05" customHeight="1"/>
    <row r="124" ht="16.05" customHeight="1"/>
    <row r="125" ht="16.05" customHeight="1"/>
    <row r="126" ht="16.05" customHeight="1"/>
    <row r="127" ht="16.05" customHeight="1"/>
    <row r="128" ht="16.05" customHeight="1"/>
    <row r="129" ht="16.05" customHeight="1"/>
    <row r="130" ht="16.05" customHeight="1"/>
    <row r="131" ht="16.05" customHeight="1"/>
    <row r="132" ht="16.05" customHeight="1"/>
    <row r="133" ht="16.05" customHeight="1"/>
    <row r="134" ht="16.05" customHeight="1"/>
    <row r="135" ht="16.05" customHeight="1"/>
    <row r="136" ht="16.05" customHeight="1"/>
    <row r="137" ht="16.05" customHeight="1"/>
    <row r="138" ht="16.05" customHeight="1"/>
    <row r="139" ht="16.05" customHeight="1"/>
    <row r="140" ht="16.05" customHeight="1"/>
    <row r="141" ht="16.05" customHeight="1"/>
    <row r="142" ht="16.05" customHeight="1"/>
    <row r="143" ht="16.05" customHeight="1"/>
    <row r="144" ht="16.05" customHeight="1"/>
    <row r="145" ht="16.05" customHeight="1"/>
    <row r="146" ht="16.05" customHeight="1"/>
    <row r="147" ht="16.05" customHeight="1"/>
    <row r="148" ht="16.05" customHeight="1"/>
    <row r="149" ht="16.05" customHeight="1"/>
    <row r="150" ht="16.05" customHeight="1"/>
    <row r="151" ht="16.05" customHeight="1"/>
    <row r="152" ht="16.05" customHeight="1"/>
    <row r="153" ht="16.05" customHeight="1"/>
    <row r="154" ht="16.05" customHeight="1"/>
    <row r="155" ht="16.05" customHeight="1"/>
    <row r="156" ht="16.05" customHeight="1"/>
    <row r="157" ht="16.05" customHeight="1"/>
    <row r="158" ht="16.05" customHeight="1"/>
    <row r="159" ht="16.05" customHeight="1"/>
    <row r="160" ht="16.05" customHeight="1"/>
    <row r="161" ht="16.05" customHeight="1"/>
    <row r="162" ht="16.05" customHeight="1"/>
    <row r="163" ht="16.05" customHeight="1"/>
    <row r="164" ht="16.05" customHeight="1"/>
    <row r="165" ht="16.05" customHeight="1"/>
    <row r="166" ht="16.05" customHeight="1"/>
    <row r="167" ht="16.05" customHeight="1"/>
    <row r="168" ht="16.05" customHeight="1"/>
    <row r="169" ht="16.05" customHeight="1"/>
    <row r="170" ht="16.05" customHeight="1"/>
    <row r="171" ht="16.05" customHeight="1"/>
    <row r="172" ht="16.05" customHeight="1"/>
    <row r="173" ht="16.05" customHeight="1"/>
    <row r="174" ht="16.05" customHeight="1"/>
    <row r="175" ht="16.05" customHeight="1"/>
    <row r="176" ht="16.05" customHeight="1"/>
    <row r="177" ht="16.05" customHeight="1"/>
    <row r="178" ht="16.05" customHeight="1"/>
    <row r="179" ht="16.05" customHeight="1"/>
    <row r="180" ht="16.05" customHeight="1"/>
    <row r="181" ht="16.05" customHeight="1"/>
    <row r="182" ht="16.05" customHeight="1"/>
    <row r="183" ht="16.05" customHeight="1"/>
    <row r="184" ht="16.05" customHeight="1"/>
    <row r="185" ht="16.05" customHeight="1"/>
    <row r="186" ht="16.05" customHeight="1"/>
    <row r="187" ht="16.05" customHeight="1"/>
    <row r="188" ht="16.05" customHeight="1"/>
    <row r="189" ht="16.05" customHeight="1"/>
    <row r="190" ht="16.05" customHeight="1"/>
    <row r="191" ht="16.05" customHeight="1"/>
    <row r="192" ht="16.05" customHeight="1"/>
    <row r="193" ht="16.05" customHeight="1"/>
    <row r="194" ht="16.05" customHeight="1"/>
    <row r="195" ht="16.05" customHeight="1"/>
    <row r="196" ht="16.05" customHeight="1"/>
    <row r="197" ht="16.05" customHeight="1"/>
    <row r="198" ht="16.05" customHeight="1"/>
    <row r="199" ht="16.05" customHeight="1"/>
    <row r="200" ht="16.05" customHeight="1"/>
    <row r="201" ht="16.05" customHeight="1"/>
    <row r="202" ht="16.05" customHeight="1"/>
    <row r="203" ht="16.05" customHeight="1"/>
    <row r="204" ht="16.05" customHeight="1"/>
    <row r="205" ht="16.05" customHeight="1"/>
    <row r="206" ht="16.05" customHeight="1"/>
    <row r="207" ht="16.05" customHeight="1"/>
    <row r="208" ht="16.05" customHeight="1"/>
    <row r="209" ht="16.05" customHeight="1"/>
    <row r="210" ht="16.05" customHeight="1"/>
    <row r="211" ht="16.05" customHeight="1"/>
    <row r="212" ht="16.05" customHeight="1"/>
    <row r="213" ht="16.05" customHeight="1"/>
    <row r="214" ht="16.05" customHeight="1"/>
    <row r="215" ht="16.05" customHeight="1"/>
    <row r="216" ht="16.05" customHeight="1"/>
    <row r="217" ht="16.05" customHeight="1"/>
    <row r="218" ht="16.05" customHeight="1"/>
    <row r="219" ht="16.05" customHeight="1"/>
    <row r="220" ht="16.05" customHeight="1"/>
    <row r="221" ht="16.05" customHeight="1"/>
    <row r="222" ht="16.05" customHeight="1"/>
    <row r="223" ht="16.05" customHeight="1"/>
    <row r="224" ht="16.05" customHeight="1"/>
    <row r="225" ht="16.05" customHeight="1"/>
    <row r="226" ht="16.05" customHeight="1"/>
    <row r="227" ht="16.05" customHeight="1"/>
    <row r="228" ht="16.05" customHeight="1"/>
    <row r="229" ht="16.05" customHeight="1"/>
    <row r="230" ht="16.05" customHeight="1"/>
    <row r="231" ht="16.05" customHeight="1"/>
    <row r="232" ht="16.05" customHeight="1"/>
    <row r="233" ht="16.05" customHeight="1"/>
    <row r="234" ht="16.05" customHeight="1"/>
    <row r="235" ht="16.05" customHeight="1"/>
    <row r="236" ht="16.05" customHeight="1"/>
    <row r="237" ht="16.05" customHeight="1"/>
    <row r="238" ht="16.05" customHeight="1"/>
    <row r="239" ht="16.05" customHeight="1"/>
    <row r="240" ht="16.05" customHeight="1"/>
    <row r="241" ht="16.05" customHeight="1"/>
    <row r="242" ht="16.05" customHeight="1"/>
    <row r="243" ht="16.05" customHeight="1"/>
    <row r="244" ht="16.05" customHeight="1"/>
    <row r="245" ht="16.05" customHeight="1"/>
    <row r="246" ht="16.05" customHeight="1"/>
    <row r="247" ht="16.05" customHeight="1"/>
    <row r="248" ht="16.05" customHeight="1"/>
    <row r="249" ht="16.05" customHeight="1"/>
    <row r="250" ht="16.05" customHeight="1"/>
    <row r="251" ht="16.05" customHeight="1"/>
    <row r="252" ht="16.05" customHeight="1"/>
    <row r="253" ht="16.05" customHeight="1"/>
    <row r="254" ht="16.05" customHeight="1"/>
    <row r="255" ht="16.05" customHeight="1"/>
    <row r="256" ht="16.05" customHeight="1"/>
    <row r="257" ht="16.05" customHeight="1"/>
    <row r="258" ht="16.05" customHeight="1"/>
    <row r="259" ht="16.05" customHeight="1"/>
    <row r="260" ht="16.05" customHeight="1"/>
    <row r="261" ht="16.05" customHeight="1"/>
    <row r="262" ht="16.05" customHeight="1"/>
    <row r="263" ht="16.05" customHeight="1"/>
    <row r="264" ht="16.05" customHeight="1"/>
    <row r="265" ht="16.05" customHeight="1"/>
    <row r="266" ht="16.05" customHeight="1"/>
    <row r="267" ht="16.05" customHeight="1"/>
    <row r="268" ht="16.05" customHeight="1"/>
    <row r="269" ht="16.05" customHeight="1"/>
    <row r="270" ht="16.05" customHeight="1"/>
    <row r="271" ht="16.05" customHeight="1"/>
    <row r="272" ht="16.05" customHeight="1"/>
    <row r="273" ht="16.05" customHeight="1"/>
    <row r="274" ht="16.05" customHeight="1"/>
    <row r="275" ht="16.05" customHeight="1"/>
    <row r="276" ht="16.05" customHeight="1"/>
    <row r="277" ht="16.05" customHeight="1"/>
    <row r="278" ht="16.05" customHeight="1"/>
    <row r="279" ht="16.05" customHeight="1"/>
    <row r="280" ht="16.05" customHeight="1"/>
    <row r="281" ht="16.05" customHeight="1"/>
    <row r="282" ht="16.05" customHeight="1"/>
    <row r="283" ht="16.05" customHeight="1"/>
    <row r="284" ht="16.05" customHeight="1"/>
    <row r="285" ht="16.05" customHeight="1"/>
    <row r="286" ht="16.05" customHeight="1"/>
    <row r="287" ht="16.05" customHeight="1"/>
    <row r="288" ht="16.05" customHeight="1"/>
    <row r="289" ht="16.05" customHeight="1"/>
    <row r="290" ht="16.05" customHeight="1"/>
    <row r="291" ht="16.05" customHeight="1"/>
    <row r="292" ht="16.05" customHeight="1"/>
    <row r="293" ht="16.05" customHeight="1"/>
    <row r="294" ht="16.05" customHeight="1"/>
    <row r="295" ht="16.05" customHeight="1"/>
    <row r="296" ht="16.05" customHeight="1"/>
    <row r="297" ht="16.05" customHeight="1"/>
    <row r="298" ht="16.05" customHeight="1"/>
    <row r="299" ht="16.05" customHeight="1"/>
    <row r="300" ht="16.05" customHeight="1"/>
    <row r="301" ht="16.05" customHeight="1"/>
    <row r="302" ht="16.05" customHeight="1"/>
    <row r="303" ht="16.05" customHeight="1"/>
    <row r="304" ht="16.05" customHeight="1"/>
    <row r="305" ht="16.05" customHeight="1"/>
    <row r="306" ht="16.05" customHeight="1"/>
    <row r="307" ht="16.05" customHeight="1"/>
    <row r="308" ht="16.05" customHeight="1"/>
    <row r="309" ht="16.05" customHeight="1"/>
    <row r="310" ht="16.05" customHeight="1"/>
    <row r="311" ht="16.05" customHeight="1"/>
    <row r="312" ht="16.05" customHeight="1"/>
    <row r="313" ht="16.05" customHeight="1"/>
    <row r="314" ht="16.05" customHeight="1"/>
    <row r="315" ht="16.05" customHeight="1"/>
    <row r="316" ht="16.05" customHeight="1"/>
    <row r="317" ht="16.05" customHeight="1"/>
    <row r="318" ht="16.05" customHeight="1"/>
    <row r="319" ht="16.05" customHeight="1"/>
    <row r="320" ht="16.05" customHeight="1"/>
    <row r="321" ht="16.05" customHeight="1"/>
    <row r="322" ht="16.05" customHeight="1"/>
    <row r="323" ht="16.05" customHeight="1"/>
    <row r="324" ht="16.05" customHeight="1"/>
    <row r="325" ht="16.05" customHeight="1"/>
    <row r="326" ht="16.05" customHeight="1"/>
    <row r="327" ht="16.05" customHeight="1"/>
    <row r="328" ht="16.05" customHeight="1"/>
    <row r="329" ht="16.05" customHeight="1"/>
    <row r="330" ht="16.05" customHeight="1"/>
    <row r="331" ht="16.05" customHeight="1"/>
    <row r="332" ht="16.05" customHeight="1"/>
    <row r="333" ht="16.05" customHeight="1"/>
    <row r="334" ht="16.05" customHeight="1"/>
    <row r="335" ht="16.05" customHeight="1"/>
    <row r="336" ht="16.05" customHeight="1"/>
    <row r="337" ht="16.05" customHeight="1"/>
    <row r="338" ht="16.05" customHeight="1"/>
    <row r="339" ht="16.05" customHeight="1"/>
    <row r="340" ht="16.05" customHeight="1"/>
    <row r="341" ht="16.05" customHeight="1"/>
    <row r="342" ht="16.05" customHeight="1"/>
    <row r="343" ht="16.05" customHeight="1"/>
    <row r="344" ht="16.05" customHeight="1"/>
    <row r="345" ht="16.05" customHeight="1"/>
    <row r="346" ht="16.05" customHeight="1"/>
    <row r="347" ht="16.05" customHeight="1"/>
    <row r="348" ht="16.05" customHeight="1"/>
    <row r="349" ht="16.05" customHeight="1"/>
    <row r="350" ht="16.05" customHeight="1"/>
    <row r="351" ht="16.05" customHeight="1"/>
    <row r="352" ht="16.05" customHeight="1"/>
    <row r="353" ht="16.05" customHeight="1"/>
    <row r="354" ht="16.05" customHeight="1"/>
    <row r="355" ht="16.05" customHeight="1"/>
    <row r="356" ht="16.05" customHeight="1"/>
    <row r="357" ht="16.05" customHeight="1"/>
    <row r="358" ht="16.05" customHeight="1"/>
    <row r="359" ht="16.05" customHeight="1"/>
    <row r="360" ht="16.05" customHeight="1"/>
    <row r="361" ht="16.05" customHeight="1"/>
    <row r="362" ht="16.05" customHeight="1"/>
    <row r="363" ht="16.05" customHeight="1"/>
    <row r="364" ht="16.05" customHeight="1"/>
    <row r="365" ht="16.05" customHeight="1"/>
    <row r="366" ht="16.05" customHeight="1"/>
    <row r="367" ht="16.05" customHeight="1"/>
    <row r="368" ht="16.05" customHeight="1"/>
    <row r="369" ht="16.05" customHeight="1"/>
    <row r="370" ht="16.05" customHeight="1"/>
    <row r="371" ht="16.05" customHeight="1"/>
    <row r="372" ht="16.05" customHeight="1"/>
    <row r="373" ht="16.05" customHeight="1"/>
    <row r="374" ht="16.05" customHeight="1"/>
    <row r="375" ht="16.05" customHeight="1"/>
    <row r="376" ht="16.05" customHeight="1"/>
    <row r="377" ht="16.05" customHeight="1"/>
    <row r="378" ht="16.05" customHeight="1"/>
    <row r="379" ht="16.05" customHeight="1"/>
    <row r="380" ht="16.05" customHeight="1"/>
    <row r="381" ht="16.05" customHeight="1"/>
    <row r="382" ht="16.05" customHeight="1"/>
    <row r="383" ht="16.05" customHeight="1"/>
    <row r="384" ht="16.05" customHeight="1"/>
    <row r="385" ht="16.05" customHeight="1"/>
    <row r="386" ht="16.05" customHeight="1"/>
    <row r="387" ht="16.05" customHeight="1"/>
    <row r="388" ht="16.05" customHeight="1"/>
    <row r="389" ht="16.05" customHeight="1"/>
    <row r="390" ht="16.05" customHeight="1"/>
    <row r="391" ht="16.05" customHeight="1"/>
    <row r="392" ht="16.05" customHeight="1"/>
    <row r="393" ht="16.05" customHeight="1"/>
    <row r="394" ht="16.05" customHeight="1"/>
    <row r="395" ht="16.05" customHeight="1"/>
    <row r="396" ht="16.05" customHeight="1"/>
    <row r="397" ht="16.05" customHeight="1"/>
    <row r="398" ht="16.05" customHeight="1"/>
    <row r="399" ht="16.05" customHeight="1"/>
    <row r="400" ht="16.05" customHeight="1"/>
    <row r="401" ht="16.05" customHeight="1"/>
    <row r="402" ht="16.05" customHeight="1"/>
    <row r="403" ht="16.05" customHeight="1"/>
    <row r="404" ht="16.05" customHeight="1"/>
    <row r="405" ht="16.05" customHeight="1"/>
    <row r="406" ht="16.05" customHeight="1"/>
    <row r="407" ht="16.05" customHeight="1"/>
    <row r="408" ht="16.05" customHeight="1"/>
    <row r="409" ht="16.05" customHeight="1"/>
    <row r="410" ht="16.05" customHeight="1"/>
    <row r="411" ht="16.05" customHeight="1"/>
    <row r="412" ht="16.05" customHeight="1"/>
    <row r="413" ht="16.05" customHeight="1"/>
    <row r="414" ht="16.05" customHeight="1"/>
    <row r="415" ht="16.05" customHeight="1"/>
    <row r="416" ht="16.05" customHeight="1"/>
    <row r="417" ht="16.05" customHeight="1"/>
    <row r="418" ht="16.05" customHeight="1"/>
    <row r="419" ht="16.05" customHeight="1"/>
    <row r="420" ht="16.05" customHeight="1"/>
    <row r="421" ht="16.05" customHeight="1"/>
    <row r="422" ht="16.05" customHeight="1"/>
    <row r="423" ht="16.05" customHeight="1"/>
    <row r="424" ht="16.05" customHeight="1"/>
    <row r="425" ht="16.05" customHeight="1"/>
    <row r="426" ht="16.05" customHeight="1"/>
    <row r="427" ht="16.05" customHeight="1"/>
    <row r="428" ht="16.05" customHeight="1"/>
    <row r="429" ht="16.05" customHeight="1"/>
    <row r="430" ht="16.05" customHeight="1"/>
    <row r="431" ht="16.05" customHeight="1"/>
    <row r="432" ht="16.05" customHeight="1"/>
    <row r="433" ht="16.05" customHeight="1"/>
    <row r="434" ht="16.05" customHeight="1"/>
    <row r="435" ht="16.05" customHeight="1"/>
    <row r="436" ht="16.05" customHeight="1"/>
    <row r="437" ht="16.05" customHeight="1"/>
    <row r="438" ht="16.05" customHeight="1"/>
    <row r="439" ht="16.05" customHeight="1"/>
    <row r="440" ht="16.05" customHeight="1"/>
    <row r="441" ht="16.05" customHeight="1"/>
    <row r="442" ht="16.05" customHeight="1"/>
    <row r="443" ht="16.05" customHeight="1"/>
    <row r="444" ht="16.05" customHeight="1"/>
    <row r="445" ht="16.05" customHeight="1"/>
    <row r="446" ht="16.05" customHeight="1"/>
    <row r="447" ht="16.05" customHeight="1"/>
    <row r="448" ht="16.05" customHeight="1"/>
    <row r="449" ht="16.05" customHeight="1"/>
    <row r="450" ht="16.05" customHeight="1"/>
    <row r="451" ht="16.05" customHeight="1"/>
    <row r="452" ht="16.05" customHeight="1"/>
    <row r="453" ht="16.05" customHeight="1"/>
    <row r="454" ht="16.05" customHeight="1"/>
    <row r="455" ht="16.05" customHeight="1"/>
    <row r="456" ht="16.05" customHeight="1"/>
    <row r="457" ht="16.05" customHeight="1"/>
    <row r="458" ht="16.05" customHeight="1"/>
    <row r="459" ht="16.05" customHeight="1"/>
    <row r="460" ht="16.05" customHeight="1"/>
    <row r="461" ht="16.05" customHeight="1"/>
    <row r="462" ht="16.05" customHeight="1"/>
    <row r="463" ht="16.05" customHeight="1"/>
    <row r="464" ht="16.05" customHeight="1"/>
    <row r="465" ht="16.05" customHeight="1"/>
    <row r="466" ht="16.05" customHeight="1"/>
    <row r="467" ht="16.05" customHeight="1"/>
    <row r="468" ht="16.05" customHeight="1"/>
    <row r="469" ht="16.05" customHeight="1"/>
    <row r="470" ht="16.05" customHeight="1"/>
    <row r="471" ht="16.05" customHeight="1"/>
    <row r="472" ht="16.05" customHeight="1"/>
    <row r="473" ht="16.05" customHeight="1"/>
    <row r="474" ht="16.05" customHeight="1"/>
    <row r="475" ht="16.05" customHeight="1"/>
    <row r="476" ht="16.05" customHeight="1"/>
    <row r="477" ht="16.05" customHeight="1"/>
    <row r="478" ht="16.05" customHeight="1"/>
    <row r="479" ht="16.05" customHeight="1"/>
    <row r="480" ht="16.05" customHeight="1"/>
    <row r="481" ht="16.05" customHeight="1"/>
    <row r="482" ht="16.05" customHeight="1"/>
    <row r="483" ht="16.05" customHeight="1"/>
    <row r="484" ht="16.05" customHeight="1"/>
    <row r="485" ht="16.05" customHeight="1"/>
    <row r="486" ht="16.05" customHeight="1"/>
    <row r="487" ht="16.05" customHeight="1"/>
    <row r="488" ht="16.05" customHeight="1"/>
    <row r="489" ht="16.05" customHeight="1"/>
    <row r="490" ht="16.05" customHeight="1"/>
    <row r="491" ht="16.05" customHeight="1"/>
    <row r="492" ht="16.05" customHeight="1"/>
    <row r="493" ht="16.05" customHeight="1"/>
  </sheetData>
  <mergeCells count="1">
    <mergeCell ref="B5:H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1:K494"/>
  <sheetViews>
    <sheetView showGridLines="0" showRowColHeaders="0" zoomScale="136" workbookViewId="0">
      <selection activeCell="C14" sqref="C14"/>
    </sheetView>
  </sheetViews>
  <sheetFormatPr baseColWidth="10" defaultColWidth="0" defaultRowHeight="16.05" customHeight="1" zeroHeight="1"/>
  <cols>
    <col min="1" max="2" width="11" customWidth="1"/>
    <col min="3" max="3" width="38" customWidth="1"/>
    <col min="4" max="4" width="18.69921875" bestFit="1" customWidth="1"/>
    <col min="5" max="5" width="17.5" customWidth="1"/>
    <col min="6" max="6" width="14.69921875" bestFit="1" customWidth="1"/>
    <col min="7" max="7" width="13.69921875" bestFit="1" customWidth="1"/>
    <col min="8" max="8" width="15.5" bestFit="1" customWidth="1"/>
    <col min="9" max="9" width="12.5" bestFit="1" customWidth="1"/>
    <col min="10" max="10" width="11.296875" hidden="1" customWidth="1"/>
    <col min="11" max="11" width="12.5" hidden="1" customWidth="1"/>
    <col min="12" max="16384" width="11" hidden="1"/>
  </cols>
  <sheetData>
    <row r="1" spans="2:8" ht="15.6"/>
    <row r="2" spans="2:8" ht="21">
      <c r="B2" s="64" t="s">
        <v>74</v>
      </c>
    </row>
    <row r="3" spans="2:8" ht="15.6"/>
    <row r="4" spans="2:8" ht="15.6"/>
    <row r="5" spans="2:8" ht="15.6">
      <c r="B5" s="181" t="s">
        <v>71</v>
      </c>
      <c r="C5" s="181"/>
      <c r="D5" s="181"/>
      <c r="E5" s="181"/>
      <c r="F5" s="181"/>
      <c r="G5" s="181"/>
      <c r="H5" s="181"/>
    </row>
    <row r="6" spans="2:8" ht="15.6">
      <c r="B6" s="181"/>
      <c r="C6" s="181"/>
      <c r="D6" s="181"/>
      <c r="E6" s="181"/>
      <c r="F6" s="181"/>
      <c r="G6" s="181"/>
      <c r="H6" s="181"/>
    </row>
    <row r="7" spans="2:8" ht="15.6">
      <c r="B7" s="181"/>
      <c r="C7" s="181"/>
      <c r="D7" s="181"/>
      <c r="E7" s="181"/>
      <c r="F7" s="181"/>
      <c r="G7" s="181"/>
      <c r="H7" s="181"/>
    </row>
    <row r="8" spans="2:8" ht="15.6">
      <c r="B8" s="181"/>
      <c r="C8" s="181"/>
      <c r="D8" s="181"/>
      <c r="E8" s="181"/>
      <c r="F8" s="181"/>
      <c r="G8" s="181"/>
      <c r="H8" s="181"/>
    </row>
    <row r="9" spans="2:8" ht="15.6">
      <c r="B9" s="65"/>
      <c r="C9" s="65"/>
      <c r="D9" s="65"/>
      <c r="E9" s="65"/>
      <c r="F9" s="65"/>
      <c r="G9" s="65"/>
      <c r="H9" s="65"/>
    </row>
    <row r="10" spans="2:8" ht="15.6">
      <c r="B10" s="68"/>
      <c r="C10" s="68"/>
      <c r="D10" s="68"/>
      <c r="E10" s="68"/>
      <c r="F10" s="68"/>
      <c r="G10" s="68"/>
      <c r="H10" s="68"/>
    </row>
    <row r="11" spans="2:8" ht="15.6">
      <c r="B11" s="4" t="s">
        <v>60</v>
      </c>
      <c r="C11" s="68"/>
      <c r="D11" s="68"/>
      <c r="E11" s="68"/>
      <c r="F11" s="68"/>
      <c r="G11" s="68"/>
      <c r="H11" s="68"/>
    </row>
    <row r="12" spans="2:8" ht="15.6">
      <c r="B12" s="68"/>
      <c r="C12" s="158" t="s">
        <v>21</v>
      </c>
      <c r="D12" s="175"/>
      <c r="E12" s="68"/>
      <c r="F12" s="68"/>
      <c r="G12" s="68"/>
      <c r="H12" s="68"/>
    </row>
    <row r="13" spans="2:8" ht="15.6">
      <c r="B13" s="68"/>
      <c r="C13" s="158" t="s">
        <v>61</v>
      </c>
      <c r="D13" s="174"/>
      <c r="E13" s="68"/>
      <c r="F13" s="68"/>
      <c r="G13" s="68"/>
      <c r="H13" s="68"/>
    </row>
    <row r="14" spans="2:8" ht="15.6">
      <c r="B14" s="68"/>
      <c r="C14" s="158" t="s">
        <v>62</v>
      </c>
      <c r="D14" s="173"/>
      <c r="E14" s="68"/>
      <c r="F14" s="68"/>
      <c r="G14" s="68"/>
      <c r="H14" s="68"/>
    </row>
    <row r="15" spans="2:8" ht="15.6">
      <c r="B15" s="68"/>
      <c r="C15" s="158" t="s">
        <v>63</v>
      </c>
      <c r="D15" s="176"/>
      <c r="E15" s="80"/>
      <c r="F15" s="68"/>
      <c r="G15" s="68"/>
      <c r="H15" s="68"/>
    </row>
    <row r="16" spans="2:8" ht="15.6">
      <c r="B16" s="68"/>
      <c r="C16" s="68"/>
      <c r="D16" s="68"/>
      <c r="E16" s="79"/>
      <c r="F16" s="68"/>
      <c r="G16" s="68"/>
      <c r="H16" s="68"/>
    </row>
    <row r="17" spans="1:7" ht="15.6">
      <c r="C17" s="19"/>
      <c r="D17" s="5"/>
      <c r="F17" s="73"/>
    </row>
    <row r="18" spans="1:7" ht="15.6">
      <c r="B18" s="4" t="s">
        <v>67</v>
      </c>
      <c r="C18" s="4"/>
      <c r="D18" s="5"/>
      <c r="E18" s="74"/>
      <c r="F18" s="73"/>
    </row>
    <row r="19" spans="1:7" ht="15.6">
      <c r="C19" s="19"/>
      <c r="D19" s="5"/>
      <c r="E19" s="74"/>
      <c r="F19" s="73"/>
    </row>
    <row r="20" spans="1:7" ht="15.6">
      <c r="B20" s="69" t="s">
        <v>68</v>
      </c>
      <c r="C20" s="69" t="s">
        <v>10</v>
      </c>
      <c r="D20" s="69" t="s">
        <v>72</v>
      </c>
      <c r="E20" s="69" t="s">
        <v>73</v>
      </c>
      <c r="F20" s="69" t="s">
        <v>66</v>
      </c>
      <c r="G20" s="69" t="s">
        <v>12</v>
      </c>
    </row>
    <row r="21" spans="1:7" ht="15.6">
      <c r="B21" s="60"/>
      <c r="C21" s="70"/>
      <c r="D21" s="3"/>
      <c r="E21" s="3"/>
      <c r="F21" s="3"/>
      <c r="G21" s="70"/>
    </row>
    <row r="22" spans="1:7" ht="15.6">
      <c r="B22" s="60"/>
      <c r="C22" s="70"/>
      <c r="D22" s="3"/>
      <c r="E22" s="3"/>
      <c r="F22" s="3"/>
      <c r="G22" s="70"/>
    </row>
    <row r="23" spans="1:7" ht="15.6">
      <c r="B23" s="60"/>
      <c r="C23" s="70"/>
      <c r="D23" s="3"/>
      <c r="E23" s="3"/>
      <c r="F23" s="3"/>
      <c r="G23" s="70"/>
    </row>
    <row r="24" spans="1:7" ht="15.6">
      <c r="B24" s="60"/>
      <c r="C24" s="70"/>
      <c r="D24" s="3"/>
      <c r="E24" s="3"/>
      <c r="F24" s="3"/>
      <c r="G24" s="70"/>
    </row>
    <row r="25" spans="1:7" ht="15.6">
      <c r="B25" s="60"/>
      <c r="C25" s="70"/>
      <c r="D25" s="3"/>
      <c r="E25" s="3"/>
      <c r="F25" s="3"/>
      <c r="G25" s="70"/>
    </row>
    <row r="26" spans="1:7" ht="15.6">
      <c r="B26" s="60"/>
      <c r="C26" s="70"/>
      <c r="D26" s="3"/>
      <c r="E26" s="3"/>
      <c r="F26" s="3"/>
      <c r="G26" s="70"/>
    </row>
    <row r="27" spans="1:7" ht="15.6">
      <c r="C27" s="19"/>
      <c r="D27" s="5"/>
      <c r="E27" s="74"/>
      <c r="F27" s="73"/>
    </row>
    <row r="28" spans="1:7" ht="15.6">
      <c r="C28" s="65"/>
      <c r="D28" s="66"/>
    </row>
    <row r="29" spans="1:7" ht="15.6">
      <c r="B29" s="4" t="s">
        <v>69</v>
      </c>
    </row>
    <row r="30" spans="1:7" ht="15.6">
      <c r="A30" s="75">
        <f>B21</f>
        <v>0</v>
      </c>
    </row>
    <row r="31" spans="1:7" ht="15.6">
      <c r="B31" s="2" t="s">
        <v>1</v>
      </c>
      <c r="C31" s="2" t="s">
        <v>2</v>
      </c>
      <c r="D31" s="2" t="s">
        <v>70</v>
      </c>
      <c r="E31" s="2" t="s">
        <v>4</v>
      </c>
    </row>
    <row r="32" spans="1:7" ht="15.6">
      <c r="B32" s="76"/>
      <c r="C32" s="1"/>
      <c r="D32" s="3"/>
      <c r="E32" s="1"/>
    </row>
    <row r="33" spans="1:5" ht="15.6">
      <c r="B33" s="1"/>
      <c r="C33" s="1"/>
      <c r="D33" s="77"/>
      <c r="E33" s="70"/>
    </row>
    <row r="34" spans="1:5" ht="15.6">
      <c r="B34" s="78"/>
      <c r="C34" s="1"/>
      <c r="D34" s="3"/>
      <c r="E34" s="1"/>
    </row>
    <row r="35" spans="1:5" ht="15.6"/>
    <row r="36" spans="1:5" ht="15.6">
      <c r="A36" s="75">
        <f>B22</f>
        <v>0</v>
      </c>
    </row>
    <row r="37" spans="1:5" ht="15.6">
      <c r="B37" s="2" t="s">
        <v>1</v>
      </c>
      <c r="C37" s="2" t="s">
        <v>2</v>
      </c>
      <c r="D37" s="2" t="s">
        <v>70</v>
      </c>
      <c r="E37" s="2" t="s">
        <v>4</v>
      </c>
    </row>
    <row r="38" spans="1:5" ht="15.6">
      <c r="B38" s="76"/>
      <c r="C38" s="1"/>
      <c r="D38" s="3"/>
      <c r="E38" s="1"/>
    </row>
    <row r="39" spans="1:5" ht="15.6">
      <c r="B39" s="76"/>
      <c r="C39" s="76"/>
      <c r="D39" s="3"/>
      <c r="E39" s="70"/>
    </row>
    <row r="40" spans="1:5" ht="15.6">
      <c r="B40" s="1"/>
      <c r="C40" s="1"/>
      <c r="D40" s="77"/>
      <c r="E40" s="70"/>
    </row>
    <row r="41" spans="1:5" ht="15.6"/>
    <row r="42" spans="1:5" ht="16.05" customHeight="1">
      <c r="A42" s="75">
        <f>B23</f>
        <v>0</v>
      </c>
    </row>
    <row r="43" spans="1:5" ht="16.05" customHeight="1">
      <c r="B43" s="2" t="s">
        <v>1</v>
      </c>
      <c r="C43" s="2" t="s">
        <v>2</v>
      </c>
      <c r="D43" s="2" t="s">
        <v>70</v>
      </c>
      <c r="E43" s="2" t="s">
        <v>4</v>
      </c>
    </row>
    <row r="44" spans="1:5" ht="16.05" customHeight="1">
      <c r="B44" s="76"/>
      <c r="C44" s="76"/>
      <c r="D44" s="3"/>
      <c r="E44" s="1"/>
    </row>
    <row r="45" spans="1:5" ht="16.05" customHeight="1">
      <c r="B45" s="76"/>
      <c r="C45" s="76"/>
      <c r="D45" s="3"/>
      <c r="E45" s="70"/>
    </row>
    <row r="46" spans="1:5" ht="16.05" customHeight="1">
      <c r="B46" s="76"/>
      <c r="C46" s="76"/>
      <c r="D46" s="77"/>
      <c r="E46" s="70"/>
    </row>
    <row r="47" spans="1:5" ht="16.05" customHeight="1"/>
    <row r="48" spans="1:5" ht="16.05" customHeight="1"/>
    <row r="49" ht="16.05" customHeight="1"/>
    <row r="50" ht="16.05" customHeight="1"/>
    <row r="51" ht="16.05" customHeight="1"/>
    <row r="52" ht="16.05" customHeight="1"/>
    <row r="53" ht="16.05" customHeight="1"/>
    <row r="54" ht="16.05" customHeight="1"/>
    <row r="55" ht="16.05" customHeight="1"/>
    <row r="56" ht="16.05" customHeight="1"/>
    <row r="57" ht="16.05" customHeight="1"/>
    <row r="58" ht="16.05" customHeight="1"/>
    <row r="59" ht="16.05" customHeight="1"/>
    <row r="60" ht="16.05" customHeight="1"/>
    <row r="61" ht="16.05" customHeight="1"/>
    <row r="62" ht="16.05" customHeight="1"/>
    <row r="63" ht="16.05" customHeight="1"/>
    <row r="64" ht="16.05" customHeight="1"/>
    <row r="65" ht="16.05" customHeight="1"/>
    <row r="66" ht="16.05" customHeight="1"/>
    <row r="67" ht="16.05" customHeight="1"/>
    <row r="68" ht="16.05" customHeight="1"/>
    <row r="69" ht="16.05" customHeight="1"/>
    <row r="70" ht="16.05" customHeight="1"/>
    <row r="71" ht="16.05" customHeight="1"/>
    <row r="72" ht="16.05" customHeight="1"/>
    <row r="73" ht="16.05" customHeight="1"/>
    <row r="74" ht="16.05" customHeight="1"/>
    <row r="75" ht="16.05" customHeight="1"/>
    <row r="76" ht="16.05" customHeight="1"/>
    <row r="77" ht="16.05" customHeight="1"/>
    <row r="78" ht="16.05" customHeight="1"/>
    <row r="79" ht="16.05" customHeight="1"/>
    <row r="80" ht="16.05" customHeight="1"/>
    <row r="81" ht="16.05" customHeight="1"/>
    <row r="82" ht="16.05" customHeight="1"/>
    <row r="83" ht="16.05" customHeight="1"/>
    <row r="84" ht="16.05" customHeight="1"/>
    <row r="85" ht="16.05" customHeight="1"/>
    <row r="86" ht="16.05" customHeight="1"/>
    <row r="87" ht="16.05" customHeight="1"/>
    <row r="88" ht="16.05" customHeight="1"/>
    <row r="89" ht="16.05" customHeight="1"/>
    <row r="90" ht="16.05" customHeight="1"/>
    <row r="91" ht="16.05" customHeight="1"/>
    <row r="92" ht="16.05" customHeight="1"/>
    <row r="93" ht="16.05" customHeight="1"/>
    <row r="94" ht="16.05" customHeight="1"/>
    <row r="95" ht="16.05" customHeight="1"/>
    <row r="96" ht="16.05" customHeight="1"/>
    <row r="97" ht="16.05" customHeight="1"/>
    <row r="98" ht="16.05" customHeight="1"/>
    <row r="99" ht="16.05" customHeight="1"/>
    <row r="100" ht="16.05" customHeight="1"/>
    <row r="101" ht="16.05" customHeight="1"/>
    <row r="102" ht="16.05" customHeight="1"/>
    <row r="103" ht="16.05" customHeight="1"/>
    <row r="104" ht="16.05" customHeight="1"/>
    <row r="105" ht="16.05" customHeight="1"/>
    <row r="106" ht="16.05" customHeight="1"/>
    <row r="107" ht="16.05" customHeight="1"/>
    <row r="108" ht="16.05" customHeight="1"/>
    <row r="109" ht="16.05" customHeight="1"/>
    <row r="110" ht="16.05" customHeight="1"/>
    <row r="111" ht="16.05" customHeight="1"/>
    <row r="112" ht="16.05" customHeight="1"/>
    <row r="113" ht="16.05" customHeight="1"/>
    <row r="114" ht="16.05" customHeight="1"/>
    <row r="115" ht="16.05" customHeight="1"/>
    <row r="116" ht="16.05" customHeight="1"/>
    <row r="117" ht="16.05" customHeight="1"/>
    <row r="118" ht="16.05" customHeight="1"/>
    <row r="119" ht="16.05" customHeight="1"/>
    <row r="120" ht="16.05" customHeight="1"/>
    <row r="121" ht="16.05" customHeight="1"/>
    <row r="122" ht="16.05" customHeight="1"/>
    <row r="123" ht="16.05" customHeight="1"/>
    <row r="124" ht="16.05" customHeight="1"/>
    <row r="125" ht="16.05" customHeight="1"/>
    <row r="126" ht="16.05" customHeight="1"/>
    <row r="127" ht="16.05" customHeight="1"/>
    <row r="128" ht="16.05" customHeight="1"/>
    <row r="129" ht="16.05" customHeight="1"/>
    <row r="130" ht="16.05" customHeight="1"/>
    <row r="131" ht="16.05" customHeight="1"/>
    <row r="132" ht="16.05" customHeight="1"/>
    <row r="133" ht="16.05" customHeight="1"/>
    <row r="134" ht="16.05" customHeight="1"/>
    <row r="135" ht="16.05" customHeight="1"/>
    <row r="136" ht="16.05" customHeight="1"/>
    <row r="137" ht="16.05" customHeight="1"/>
    <row r="138" ht="16.05" customHeight="1"/>
    <row r="139" ht="16.05" customHeight="1"/>
    <row r="140" ht="16.05" customHeight="1"/>
    <row r="141" ht="16.05" customHeight="1"/>
    <row r="142" ht="16.05" customHeight="1"/>
    <row r="143" ht="16.05" customHeight="1"/>
    <row r="144" ht="16.05" customHeight="1"/>
    <row r="145" ht="16.05" customHeight="1"/>
    <row r="146" ht="16.05" customHeight="1"/>
    <row r="147" ht="16.05" customHeight="1"/>
    <row r="148" ht="16.05" customHeight="1"/>
    <row r="149" ht="16.05" customHeight="1"/>
    <row r="150" ht="16.05" customHeight="1"/>
    <row r="151" ht="16.05" customHeight="1"/>
    <row r="152" ht="16.05" customHeight="1"/>
    <row r="153" ht="16.05" customHeight="1"/>
    <row r="154" ht="16.05" customHeight="1"/>
    <row r="155" ht="16.05" customHeight="1"/>
    <row r="156" ht="16.05" customHeight="1"/>
    <row r="157" ht="16.05" customHeight="1"/>
    <row r="158" ht="16.05" customHeight="1"/>
    <row r="159" ht="16.05" customHeight="1"/>
    <row r="160" ht="16.05" customHeight="1"/>
    <row r="161" ht="16.05" customHeight="1"/>
    <row r="162" ht="16.05" customHeight="1"/>
    <row r="163" ht="16.05" customHeight="1"/>
    <row r="164" ht="16.05" customHeight="1"/>
    <row r="165" ht="16.05" customHeight="1"/>
    <row r="166" ht="16.05" customHeight="1"/>
    <row r="167" ht="16.05" customHeight="1"/>
    <row r="168" ht="16.05" customHeight="1"/>
    <row r="169" ht="16.05" customHeight="1"/>
    <row r="170" ht="16.05" customHeight="1"/>
    <row r="171" ht="16.05" customHeight="1"/>
    <row r="172" ht="16.05" customHeight="1"/>
    <row r="173" ht="16.05" customHeight="1"/>
    <row r="174" ht="16.05" customHeight="1"/>
    <row r="175" ht="16.05" customHeight="1"/>
    <row r="176" ht="16.05" customHeight="1"/>
    <row r="177" ht="16.05" customHeight="1"/>
    <row r="178" ht="16.05" customHeight="1"/>
    <row r="179" ht="16.05" customHeight="1"/>
    <row r="180" ht="16.05" customHeight="1"/>
    <row r="181" ht="16.05" customHeight="1"/>
    <row r="182" ht="16.05" customHeight="1"/>
    <row r="183" ht="16.05" customHeight="1"/>
    <row r="184" ht="16.05" customHeight="1"/>
    <row r="185" ht="16.05" customHeight="1"/>
    <row r="186" ht="16.05" customHeight="1"/>
    <row r="187" ht="16.05" customHeight="1"/>
    <row r="188" ht="16.05" customHeight="1"/>
    <row r="189" ht="16.05" customHeight="1"/>
    <row r="190" ht="16.05" customHeight="1"/>
    <row r="191" ht="16.05" customHeight="1"/>
    <row r="192" ht="16.05" customHeight="1"/>
    <row r="193" ht="16.05" customHeight="1"/>
    <row r="194" ht="16.05" customHeight="1"/>
    <row r="195" ht="16.05" customHeight="1"/>
    <row r="196" ht="16.05" customHeight="1"/>
    <row r="197" ht="16.05" customHeight="1"/>
    <row r="198" ht="16.05" customHeight="1"/>
    <row r="199" ht="16.05" customHeight="1"/>
    <row r="200" ht="16.05" customHeight="1"/>
    <row r="201" ht="16.05" customHeight="1"/>
    <row r="202" ht="16.05" customHeight="1"/>
    <row r="203" ht="16.05" customHeight="1"/>
    <row r="204" ht="16.05" customHeight="1"/>
    <row r="205" ht="16.05" customHeight="1"/>
    <row r="206" ht="16.05" customHeight="1"/>
    <row r="207" ht="16.05" customHeight="1"/>
    <row r="208" ht="16.05" customHeight="1"/>
    <row r="209" ht="16.05" customHeight="1"/>
    <row r="210" ht="16.05" customHeight="1"/>
    <row r="211" ht="16.05" customHeight="1"/>
    <row r="212" ht="16.05" customHeight="1"/>
    <row r="213" ht="16.05" customHeight="1"/>
    <row r="214" ht="16.05" customHeight="1"/>
    <row r="215" ht="16.05" customHeight="1"/>
    <row r="216" ht="16.05" customHeight="1"/>
    <row r="217" ht="16.05" customHeight="1"/>
    <row r="218" ht="16.05" customHeight="1"/>
    <row r="219" ht="16.05" customHeight="1"/>
    <row r="220" ht="16.05" customHeight="1"/>
    <row r="221" ht="16.05" customHeight="1"/>
    <row r="222" ht="16.05" customHeight="1"/>
    <row r="223" ht="16.05" customHeight="1"/>
    <row r="224" ht="16.05" customHeight="1"/>
    <row r="225" ht="16.05" customHeight="1"/>
    <row r="226" ht="16.05" customHeight="1"/>
    <row r="227" ht="16.05" customHeight="1"/>
    <row r="228" ht="16.05" customHeight="1"/>
    <row r="229" ht="16.05" customHeight="1"/>
    <row r="230" ht="16.05" customHeight="1"/>
    <row r="231" ht="16.05" customHeight="1"/>
    <row r="232" ht="16.05" customHeight="1"/>
    <row r="233" ht="16.05" customHeight="1"/>
    <row r="234" ht="16.05" customHeight="1"/>
    <row r="235" ht="16.05" customHeight="1"/>
    <row r="236" ht="16.05" customHeight="1"/>
    <row r="237" ht="16.05" customHeight="1"/>
    <row r="238" ht="16.05" customHeight="1"/>
    <row r="239" ht="16.05" customHeight="1"/>
    <row r="240" ht="16.05" customHeight="1"/>
    <row r="241" ht="16.05" customHeight="1"/>
    <row r="242" ht="16.05" customHeight="1"/>
    <row r="243" ht="16.05" customHeight="1"/>
    <row r="244" ht="16.05" customHeight="1"/>
    <row r="245" ht="16.05" customHeight="1"/>
    <row r="246" ht="16.05" customHeight="1"/>
    <row r="247" ht="16.05" customHeight="1"/>
    <row r="248" ht="16.05" customHeight="1"/>
    <row r="249" ht="16.05" customHeight="1"/>
    <row r="250" ht="16.05" customHeight="1"/>
    <row r="251" ht="16.05" customHeight="1"/>
    <row r="252" ht="16.05" customHeight="1"/>
    <row r="253" ht="16.05" customHeight="1"/>
    <row r="254" ht="16.05" customHeight="1"/>
    <row r="255" ht="16.05" customHeight="1"/>
    <row r="256" ht="16.05" customHeight="1"/>
    <row r="257" ht="16.05" customHeight="1"/>
    <row r="258" ht="16.05" customHeight="1"/>
    <row r="259" ht="16.05" customHeight="1"/>
    <row r="260" ht="16.05" customHeight="1"/>
    <row r="261" ht="16.05" customHeight="1"/>
    <row r="262" ht="16.05" customHeight="1"/>
    <row r="263" ht="16.05" customHeight="1"/>
    <row r="264" ht="16.05" customHeight="1"/>
    <row r="265" ht="16.05" customHeight="1"/>
    <row r="266" ht="16.05" customHeight="1"/>
    <row r="267" ht="16.05" customHeight="1"/>
    <row r="268" ht="16.05" customHeight="1"/>
    <row r="269" ht="16.05" customHeight="1"/>
    <row r="270" ht="16.05" customHeight="1"/>
    <row r="271" ht="16.05" customHeight="1"/>
    <row r="272" ht="16.05" customHeight="1"/>
    <row r="273" ht="16.05" customHeight="1"/>
    <row r="274" ht="16.05" customHeight="1"/>
    <row r="275" ht="16.05" customHeight="1"/>
    <row r="276" ht="16.05" customHeight="1"/>
    <row r="277" ht="16.05" customHeight="1"/>
    <row r="278" ht="16.05" customHeight="1"/>
    <row r="279" ht="16.05" customHeight="1"/>
    <row r="280" ht="16.05" customHeight="1"/>
    <row r="281" ht="16.05" customHeight="1"/>
    <row r="282" ht="16.05" customHeight="1"/>
    <row r="283" ht="16.05" customHeight="1"/>
    <row r="284" ht="16.05" customHeight="1"/>
    <row r="285" ht="16.05" customHeight="1"/>
    <row r="286" ht="16.05" customHeight="1"/>
    <row r="287" ht="16.05" customHeight="1"/>
    <row r="288" ht="16.05" customHeight="1"/>
    <row r="289" ht="16.05" customHeight="1"/>
    <row r="290" ht="16.05" customHeight="1"/>
    <row r="291" ht="16.05" customHeight="1"/>
    <row r="292" ht="16.05" customHeight="1"/>
    <row r="293" ht="16.05" customHeight="1"/>
    <row r="294" ht="16.05" customHeight="1"/>
    <row r="295" ht="16.05" customHeight="1"/>
    <row r="296" ht="16.05" customHeight="1"/>
    <row r="297" ht="16.05" customHeight="1"/>
    <row r="298" ht="16.05" customHeight="1"/>
    <row r="299" ht="16.05" customHeight="1"/>
    <row r="300" ht="16.05" customHeight="1"/>
    <row r="301" ht="16.05" customHeight="1"/>
    <row r="302" ht="16.05" customHeight="1"/>
    <row r="303" ht="16.05" customHeight="1"/>
    <row r="304" ht="16.05" customHeight="1"/>
    <row r="305" ht="16.05" customHeight="1"/>
    <row r="306" ht="16.05" customHeight="1"/>
    <row r="307" ht="16.05" customHeight="1"/>
    <row r="308" ht="16.05" customHeight="1"/>
    <row r="309" ht="16.05" customHeight="1"/>
    <row r="310" ht="16.05" customHeight="1"/>
    <row r="311" ht="16.05" customHeight="1"/>
    <row r="312" ht="16.05" customHeight="1"/>
    <row r="313" ht="16.05" customHeight="1"/>
    <row r="314" ht="16.05" customHeight="1"/>
    <row r="315" ht="16.05" customHeight="1"/>
    <row r="316" ht="16.05" customHeight="1"/>
    <row r="317" ht="16.05" customHeight="1"/>
    <row r="318" ht="16.05" customHeight="1"/>
    <row r="319" ht="16.05" customHeight="1"/>
    <row r="320" ht="16.05" customHeight="1"/>
    <row r="321" ht="16.05" customHeight="1"/>
    <row r="322" ht="16.05" customHeight="1"/>
    <row r="323" ht="16.05" customHeight="1"/>
    <row r="324" ht="16.05" customHeight="1"/>
    <row r="325" ht="16.05" customHeight="1"/>
    <row r="326" ht="16.05" customHeight="1"/>
    <row r="327" ht="16.05" customHeight="1"/>
    <row r="328" ht="16.05" customHeight="1"/>
    <row r="329" ht="16.05" customHeight="1"/>
    <row r="330" ht="16.05" customHeight="1"/>
    <row r="331" ht="16.05" customHeight="1"/>
    <row r="332" ht="16.05" customHeight="1"/>
    <row r="333" ht="16.05" customHeight="1"/>
    <row r="334" ht="16.05" customHeight="1"/>
    <row r="335" ht="16.05" customHeight="1"/>
    <row r="336" ht="16.05" customHeight="1"/>
    <row r="337" ht="16.05" customHeight="1"/>
    <row r="338" ht="16.05" customHeight="1"/>
    <row r="339" ht="16.05" customHeight="1"/>
    <row r="340" ht="16.05" customHeight="1"/>
    <row r="341" ht="16.05" customHeight="1"/>
    <row r="342" ht="16.05" customHeight="1"/>
    <row r="343" ht="16.05" customHeight="1"/>
    <row r="344" ht="16.05" customHeight="1"/>
    <row r="345" ht="16.05" customHeight="1"/>
    <row r="346" ht="16.05" customHeight="1"/>
    <row r="347" ht="16.05" customHeight="1"/>
    <row r="348" ht="16.05" customHeight="1"/>
    <row r="349" ht="16.05" customHeight="1"/>
    <row r="350" ht="16.05" customHeight="1"/>
    <row r="351" ht="16.05" customHeight="1"/>
    <row r="352" ht="16.05" customHeight="1"/>
    <row r="353" ht="16.05" customHeight="1"/>
    <row r="354" ht="16.05" customHeight="1"/>
    <row r="355" ht="16.05" customHeight="1"/>
    <row r="356" ht="16.05" customHeight="1"/>
    <row r="357" ht="16.05" customHeight="1"/>
    <row r="358" ht="16.05" customHeight="1"/>
    <row r="359" ht="16.05" customHeight="1"/>
    <row r="360" ht="16.05" customHeight="1"/>
    <row r="361" ht="16.05" customHeight="1"/>
    <row r="362" ht="16.05" customHeight="1"/>
    <row r="363" ht="16.05" customHeight="1"/>
    <row r="364" ht="16.05" customHeight="1"/>
    <row r="365" ht="16.05" customHeight="1"/>
    <row r="366" ht="16.05" customHeight="1"/>
    <row r="367" ht="16.05" customHeight="1"/>
    <row r="368" ht="16.05" customHeight="1"/>
    <row r="369" ht="16.05" customHeight="1"/>
    <row r="370" ht="16.05" customHeight="1"/>
    <row r="371" ht="16.05" customHeight="1"/>
    <row r="372" ht="16.05" customHeight="1"/>
    <row r="373" ht="16.05" customHeight="1"/>
    <row r="374" ht="16.05" customHeight="1"/>
    <row r="375" ht="16.05" customHeight="1"/>
    <row r="376" ht="16.05" customHeight="1"/>
    <row r="377" ht="16.05" customHeight="1"/>
    <row r="378" ht="16.05" customHeight="1"/>
    <row r="379" ht="16.05" customHeight="1"/>
    <row r="380" ht="16.05" customHeight="1"/>
    <row r="381" ht="16.05" customHeight="1"/>
    <row r="382" ht="16.05" customHeight="1"/>
    <row r="383" ht="16.05" customHeight="1"/>
    <row r="384" ht="16.05" customHeight="1"/>
    <row r="385" ht="16.05" customHeight="1"/>
    <row r="386" ht="16.05" customHeight="1"/>
    <row r="387" ht="16.05" customHeight="1"/>
    <row r="388" ht="16.05" customHeight="1"/>
    <row r="389" ht="16.05" customHeight="1"/>
    <row r="390" ht="16.05" customHeight="1"/>
    <row r="391" ht="16.05" customHeight="1"/>
    <row r="392" ht="16.05" customHeight="1"/>
    <row r="393" ht="16.05" customHeight="1"/>
    <row r="394" ht="16.05" customHeight="1"/>
    <row r="395" ht="16.05" customHeight="1"/>
    <row r="396" ht="16.05" customHeight="1"/>
    <row r="397" ht="16.05" customHeight="1"/>
    <row r="398" ht="16.05" customHeight="1"/>
    <row r="399" ht="16.05" customHeight="1"/>
    <row r="400" ht="16.05" customHeight="1"/>
    <row r="401" ht="16.05" customHeight="1"/>
    <row r="402" ht="16.05" customHeight="1"/>
    <row r="403" ht="16.05" customHeight="1"/>
    <row r="404" ht="16.05" customHeight="1"/>
    <row r="405" ht="16.05" customHeight="1"/>
    <row r="406" ht="16.05" customHeight="1"/>
    <row r="407" ht="16.05" customHeight="1"/>
    <row r="408" ht="16.05" customHeight="1"/>
    <row r="409" ht="16.05" customHeight="1"/>
    <row r="410" ht="16.05" customHeight="1"/>
    <row r="411" ht="16.05" customHeight="1"/>
    <row r="412" ht="16.05" customHeight="1"/>
    <row r="413" ht="16.05" customHeight="1"/>
    <row r="414" ht="16.05" customHeight="1"/>
    <row r="415" ht="16.05" customHeight="1"/>
    <row r="416" ht="16.05" customHeight="1"/>
    <row r="417" ht="16.05" customHeight="1"/>
    <row r="418" ht="16.05" customHeight="1"/>
    <row r="419" ht="16.05" customHeight="1"/>
    <row r="420" ht="16.05" customHeight="1"/>
    <row r="421" ht="16.05" customHeight="1"/>
    <row r="422" ht="16.05" customHeight="1"/>
    <row r="423" ht="16.05" customHeight="1"/>
    <row r="424" ht="16.05" customHeight="1"/>
    <row r="425" ht="16.05" customHeight="1"/>
    <row r="426" ht="16.05" customHeight="1"/>
    <row r="427" ht="16.05" customHeight="1"/>
    <row r="428" ht="16.05" customHeight="1"/>
    <row r="429" ht="16.05" customHeight="1"/>
    <row r="430" ht="16.05" customHeight="1"/>
    <row r="431" ht="16.05" customHeight="1"/>
    <row r="432" ht="16.05" customHeight="1"/>
    <row r="433" ht="16.05" customHeight="1"/>
    <row r="434" ht="16.05" customHeight="1"/>
    <row r="435" ht="16.05" customHeight="1"/>
    <row r="436" ht="16.05" customHeight="1"/>
    <row r="437" ht="16.05" customHeight="1"/>
    <row r="438" ht="16.05" customHeight="1"/>
    <row r="439" ht="16.05" customHeight="1"/>
    <row r="440" ht="16.05" customHeight="1"/>
    <row r="441" ht="16.05" customHeight="1"/>
    <row r="442" ht="16.05" customHeight="1"/>
    <row r="443" ht="16.05" customHeight="1"/>
    <row r="444" ht="16.05" customHeight="1"/>
    <row r="445" ht="16.05" customHeight="1"/>
    <row r="446" ht="16.05" customHeight="1"/>
    <row r="447" ht="16.05" customHeight="1"/>
    <row r="448" ht="16.05" customHeight="1"/>
    <row r="449" ht="16.05" customHeight="1"/>
    <row r="450" ht="16.05" customHeight="1"/>
    <row r="451" ht="16.05" customHeight="1"/>
    <row r="452" ht="16.05" customHeight="1"/>
    <row r="453" ht="16.05" customHeight="1"/>
    <row r="454" ht="16.05" customHeight="1"/>
    <row r="455" ht="16.05" customHeight="1"/>
    <row r="456" ht="16.05" customHeight="1"/>
    <row r="457" ht="16.05" customHeight="1"/>
    <row r="458" ht="16.05" customHeight="1"/>
    <row r="459" ht="16.05" customHeight="1"/>
    <row r="460" ht="16.05" customHeight="1"/>
    <row r="461" ht="16.05" customHeight="1"/>
    <row r="462" ht="16.05" customHeight="1"/>
    <row r="463" ht="16.05" customHeight="1"/>
    <row r="464" ht="16.05" customHeight="1"/>
    <row r="465" ht="16.05" customHeight="1"/>
    <row r="466" ht="16.05" customHeight="1"/>
    <row r="467" ht="16.05" customHeight="1"/>
    <row r="468" ht="16.05" customHeight="1"/>
    <row r="469" ht="16.05" customHeight="1"/>
    <row r="470" ht="16.05" customHeight="1"/>
    <row r="471" ht="16.05" customHeight="1"/>
    <row r="472" ht="16.05" customHeight="1"/>
    <row r="473" ht="16.05" customHeight="1"/>
    <row r="474" ht="16.05" customHeight="1"/>
    <row r="475" ht="16.05" customHeight="1"/>
    <row r="476" ht="16.05" customHeight="1"/>
    <row r="477" ht="16.05" customHeight="1"/>
    <row r="478" ht="16.05" customHeight="1"/>
    <row r="479" ht="16.05" customHeight="1"/>
    <row r="480" ht="16.05" customHeight="1"/>
    <row r="481" ht="16.05" customHeight="1"/>
    <row r="482" ht="16.05" customHeight="1"/>
    <row r="483" ht="16.05" customHeight="1"/>
    <row r="484" ht="16.05" customHeight="1"/>
    <row r="485" ht="16.05" customHeight="1"/>
    <row r="486" ht="16.05" customHeight="1"/>
    <row r="487" ht="16.05" customHeight="1"/>
    <row r="488" ht="16.05" customHeight="1"/>
    <row r="489" ht="16.05" customHeight="1"/>
    <row r="490" ht="16.05" customHeight="1"/>
    <row r="491" ht="16.05" customHeight="1"/>
    <row r="492" ht="16.05" customHeight="1"/>
    <row r="493" ht="16.05" customHeight="1"/>
    <row r="494" ht="16.05" customHeight="1"/>
  </sheetData>
  <mergeCells count="1">
    <mergeCell ref="B5:H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B3:W46"/>
  <sheetViews>
    <sheetView showGridLines="0" zoomScale="116" workbookViewId="0">
      <selection activeCell="O51" sqref="O51"/>
    </sheetView>
  </sheetViews>
  <sheetFormatPr baseColWidth="10" defaultRowHeight="15.6"/>
  <cols>
    <col min="2" max="2" width="1.5" style="159" customWidth="1"/>
    <col min="3" max="4" width="10.796875" customWidth="1"/>
    <col min="5" max="5" width="18" customWidth="1"/>
    <col min="6" max="10" width="10.796875" customWidth="1"/>
    <col min="11" max="11" width="13" customWidth="1"/>
    <col min="12" max="13" width="10.796875" customWidth="1"/>
    <col min="14" max="14" width="11.19921875" customWidth="1"/>
    <col min="15" max="15" width="15.296875" customWidth="1"/>
    <col min="16" max="16" width="13.69921875" customWidth="1"/>
    <col min="17" max="17" width="18.19921875" customWidth="1"/>
    <col min="18" max="18" width="15.296875" customWidth="1"/>
    <col min="19" max="19" width="13.796875" customWidth="1"/>
    <col min="20" max="20" width="15.296875" customWidth="1"/>
    <col min="23" max="23" width="1.296875" style="159" customWidth="1"/>
  </cols>
  <sheetData>
    <row r="3" spans="3:13" ht="21">
      <c r="D3" s="64" t="s">
        <v>99</v>
      </c>
    </row>
    <row r="5" spans="3:13">
      <c r="D5" s="99"/>
      <c r="E5" s="99"/>
      <c r="F5" s="99"/>
      <c r="G5" s="99"/>
      <c r="H5" s="99"/>
      <c r="I5" s="100"/>
      <c r="J5" s="99"/>
    </row>
    <row r="6" spans="3:13" ht="18">
      <c r="D6" s="67" t="s">
        <v>100</v>
      </c>
      <c r="J6" s="101"/>
    </row>
    <row r="7" spans="3:13" ht="16.05" customHeight="1" thickBot="1">
      <c r="C7" s="9"/>
      <c r="D7" s="9"/>
      <c r="E7" s="9"/>
      <c r="F7" s="9"/>
      <c r="G7" s="9"/>
      <c r="H7" s="9"/>
      <c r="I7" s="9"/>
      <c r="J7" s="9"/>
      <c r="K7" s="9"/>
      <c r="L7" s="9"/>
      <c r="M7" s="9"/>
    </row>
    <row r="8" spans="3:13" ht="16.05" customHeight="1">
      <c r="C8" s="9"/>
      <c r="D8" s="189" t="s">
        <v>101</v>
      </c>
      <c r="E8" s="190"/>
      <c r="F8" s="190"/>
      <c r="G8" s="190"/>
      <c r="H8" s="190"/>
      <c r="I8" s="190"/>
      <c r="J8" s="190"/>
      <c r="K8" s="190"/>
      <c r="L8" s="190"/>
      <c r="M8" s="191"/>
    </row>
    <row r="9" spans="3:13">
      <c r="C9" s="9"/>
      <c r="D9" s="192"/>
      <c r="E9" s="181"/>
      <c r="F9" s="181"/>
      <c r="G9" s="181"/>
      <c r="H9" s="181"/>
      <c r="I9" s="181"/>
      <c r="J9" s="181"/>
      <c r="K9" s="181"/>
      <c r="L9" s="181"/>
      <c r="M9" s="193"/>
    </row>
    <row r="10" spans="3:13">
      <c r="C10" s="9"/>
      <c r="D10" s="192"/>
      <c r="E10" s="181"/>
      <c r="F10" s="181"/>
      <c r="G10" s="181"/>
      <c r="H10" s="181"/>
      <c r="I10" s="181"/>
      <c r="J10" s="181"/>
      <c r="K10" s="181"/>
      <c r="L10" s="181"/>
      <c r="M10" s="193"/>
    </row>
    <row r="11" spans="3:13">
      <c r="C11" s="9"/>
      <c r="D11" s="102"/>
      <c r="E11" s="109"/>
      <c r="F11" s="109"/>
      <c r="G11" s="109"/>
      <c r="H11" s="109"/>
      <c r="I11" s="109"/>
      <c r="J11" s="109"/>
      <c r="K11" s="9"/>
      <c r="L11" s="9"/>
      <c r="M11" s="27"/>
    </row>
    <row r="12" spans="3:13">
      <c r="C12" s="9"/>
      <c r="D12" s="102"/>
      <c r="E12" s="107" t="s">
        <v>78</v>
      </c>
      <c r="F12" s="195" t="s">
        <v>102</v>
      </c>
      <c r="G12" s="195"/>
      <c r="H12" s="109"/>
      <c r="I12" s="109"/>
      <c r="J12" s="109"/>
      <c r="K12" s="9"/>
      <c r="L12" s="9"/>
      <c r="M12" s="27"/>
    </row>
    <row r="13" spans="3:13">
      <c r="C13" s="9"/>
      <c r="D13" s="102"/>
      <c r="E13" s="107" t="s">
        <v>79</v>
      </c>
      <c r="F13" s="195" t="s">
        <v>94</v>
      </c>
      <c r="G13" s="195"/>
      <c r="H13" s="109"/>
      <c r="I13" s="109"/>
      <c r="J13" s="109"/>
      <c r="K13" s="9"/>
      <c r="L13" s="9"/>
      <c r="M13" s="27"/>
    </row>
    <row r="14" spans="3:13">
      <c r="C14" s="9"/>
      <c r="D14" s="102"/>
      <c r="E14" s="107" t="s">
        <v>103</v>
      </c>
      <c r="F14" s="195" t="s">
        <v>104</v>
      </c>
      <c r="G14" s="195"/>
      <c r="H14" s="109"/>
      <c r="I14" s="109"/>
      <c r="J14" s="109"/>
      <c r="K14" s="9"/>
      <c r="L14" s="9"/>
      <c r="M14" s="27"/>
    </row>
    <row r="15" spans="3:13">
      <c r="C15" s="9"/>
      <c r="D15" s="102"/>
      <c r="E15" s="107" t="s">
        <v>105</v>
      </c>
      <c r="F15" s="196" t="s">
        <v>106</v>
      </c>
      <c r="G15" s="196"/>
      <c r="H15" s="109"/>
      <c r="I15" s="109"/>
      <c r="J15" s="109"/>
      <c r="K15" s="9"/>
      <c r="L15" s="9"/>
      <c r="M15" s="27"/>
    </row>
    <row r="16" spans="3:13">
      <c r="C16" s="9"/>
      <c r="D16" s="102"/>
      <c r="E16" s="107" t="s">
        <v>90</v>
      </c>
      <c r="F16" s="197">
        <v>3000</v>
      </c>
      <c r="G16" s="197"/>
      <c r="H16" s="109"/>
      <c r="I16" s="109"/>
      <c r="J16" s="109"/>
      <c r="K16" s="9"/>
      <c r="L16" s="9"/>
      <c r="M16" s="27"/>
    </row>
    <row r="17" spans="3:13">
      <c r="C17" s="9"/>
      <c r="D17" s="102"/>
      <c r="E17" s="107" t="s">
        <v>107</v>
      </c>
      <c r="F17" s="198">
        <v>43830</v>
      </c>
      <c r="G17" s="198"/>
      <c r="H17" s="109"/>
      <c r="I17" s="109"/>
      <c r="J17" s="109"/>
      <c r="K17" s="9"/>
      <c r="L17" s="9"/>
      <c r="M17" s="27"/>
    </row>
    <row r="18" spans="3:13">
      <c r="C18" s="9"/>
      <c r="D18" s="14"/>
      <c r="E18" s="107" t="s">
        <v>82</v>
      </c>
      <c r="F18" s="198">
        <v>44196</v>
      </c>
      <c r="G18" s="198"/>
      <c r="H18" s="9"/>
      <c r="I18" s="9"/>
      <c r="J18" s="9"/>
      <c r="K18" s="9"/>
      <c r="L18" s="9"/>
      <c r="M18" s="27"/>
    </row>
    <row r="19" spans="3:13" ht="16.05" customHeight="1">
      <c r="C19" s="9"/>
      <c r="D19" s="103"/>
      <c r="E19" s="9"/>
      <c r="F19" s="9"/>
      <c r="G19" s="9"/>
      <c r="H19" s="9"/>
      <c r="I19" s="9"/>
      <c r="J19" s="9"/>
      <c r="K19" s="9"/>
      <c r="L19" s="9"/>
      <c r="M19" s="27"/>
    </row>
    <row r="20" spans="3:13" ht="16.05" customHeight="1">
      <c r="C20" s="9"/>
      <c r="D20" s="192" t="s">
        <v>108</v>
      </c>
      <c r="E20" s="181"/>
      <c r="F20" s="181"/>
      <c r="G20" s="181"/>
      <c r="H20" s="181"/>
      <c r="I20" s="181"/>
      <c r="J20" s="181"/>
      <c r="K20" s="181"/>
      <c r="L20" s="181"/>
      <c r="M20" s="193"/>
    </row>
    <row r="21" spans="3:13">
      <c r="C21" s="9"/>
      <c r="D21" s="192"/>
      <c r="E21" s="181"/>
      <c r="F21" s="181"/>
      <c r="G21" s="181"/>
      <c r="H21" s="181"/>
      <c r="I21" s="181"/>
      <c r="J21" s="181"/>
      <c r="K21" s="181"/>
      <c r="L21" s="181"/>
      <c r="M21" s="193"/>
    </row>
    <row r="22" spans="3:13" ht="16.05" customHeight="1">
      <c r="C22" s="9"/>
      <c r="D22" s="103"/>
      <c r="E22" s="110"/>
      <c r="F22" s="111"/>
      <c r="G22" s="9"/>
      <c r="H22" s="9"/>
      <c r="I22" s="9"/>
      <c r="J22" s="9"/>
      <c r="K22" s="9"/>
      <c r="L22" s="9"/>
      <c r="M22" s="27"/>
    </row>
    <row r="23" spans="3:13">
      <c r="C23" s="9"/>
      <c r="D23" s="103"/>
      <c r="E23" s="194" t="s">
        <v>109</v>
      </c>
      <c r="F23" s="194"/>
      <c r="G23" s="9"/>
      <c r="H23" s="9"/>
      <c r="I23" s="9"/>
      <c r="J23" s="9"/>
      <c r="K23" s="9"/>
      <c r="L23" s="9"/>
      <c r="M23" s="27"/>
    </row>
    <row r="24" spans="3:13">
      <c r="C24" s="9"/>
      <c r="D24" s="103"/>
      <c r="E24" s="104">
        <v>43991</v>
      </c>
      <c r="F24" s="105">
        <v>3011.44</v>
      </c>
      <c r="G24" s="9"/>
      <c r="H24" s="9"/>
      <c r="I24" s="9"/>
      <c r="J24" s="9"/>
      <c r="K24" s="9"/>
      <c r="L24" s="9"/>
      <c r="M24" s="27"/>
    </row>
    <row r="25" spans="3:13">
      <c r="C25" s="9"/>
      <c r="D25" s="103"/>
      <c r="E25" s="110"/>
      <c r="F25" s="111"/>
      <c r="G25" s="9"/>
      <c r="H25" s="9"/>
      <c r="I25" s="9"/>
      <c r="J25" s="9"/>
      <c r="K25" s="9"/>
      <c r="L25" s="9"/>
      <c r="M25" s="27"/>
    </row>
    <row r="26" spans="3:13">
      <c r="C26" s="9"/>
      <c r="D26" s="103"/>
      <c r="E26" s="110" t="s">
        <v>110</v>
      </c>
      <c r="F26" s="111"/>
      <c r="G26" s="9"/>
      <c r="H26" s="9"/>
      <c r="I26" s="9"/>
      <c r="J26" s="9"/>
      <c r="K26" s="9"/>
      <c r="L26" s="9"/>
      <c r="M26" s="27"/>
    </row>
    <row r="27" spans="3:13">
      <c r="C27" s="9"/>
      <c r="D27" s="103"/>
      <c r="E27" s="110"/>
      <c r="F27" s="111"/>
      <c r="G27" s="9"/>
      <c r="H27" s="9"/>
      <c r="I27" s="9"/>
      <c r="J27" s="9"/>
      <c r="K27" s="9"/>
      <c r="L27" s="9"/>
      <c r="M27" s="27"/>
    </row>
    <row r="28" spans="3:13" ht="16.2" thickBot="1">
      <c r="C28" s="9"/>
      <c r="D28" s="29"/>
      <c r="E28" s="30"/>
      <c r="F28" s="30"/>
      <c r="G28" s="30"/>
      <c r="H28" s="30"/>
      <c r="I28" s="30"/>
      <c r="J28" s="30"/>
      <c r="K28" s="30"/>
      <c r="L28" s="30"/>
      <c r="M28" s="31"/>
    </row>
    <row r="31" spans="3:13" ht="21">
      <c r="D31" s="64" t="s">
        <v>96</v>
      </c>
    </row>
    <row r="35" spans="4:20">
      <c r="D35" s="185" t="s">
        <v>95</v>
      </c>
      <c r="E35" s="186"/>
      <c r="F35" s="186"/>
      <c r="G35" s="186"/>
      <c r="H35" s="186"/>
      <c r="I35" s="186"/>
      <c r="J35" s="187"/>
      <c r="K35" s="188" t="s">
        <v>97</v>
      </c>
      <c r="L35" s="188"/>
      <c r="M35" s="188"/>
      <c r="N35" s="188"/>
      <c r="O35" s="188"/>
      <c r="P35" s="188"/>
      <c r="Q35" s="182" t="s">
        <v>98</v>
      </c>
      <c r="R35" s="183"/>
      <c r="S35" s="183"/>
      <c r="T35" s="184"/>
    </row>
    <row r="36" spans="4:20" ht="52.8">
      <c r="D36" s="92" t="s">
        <v>78</v>
      </c>
      <c r="E36" s="92" t="s">
        <v>79</v>
      </c>
      <c r="F36" s="92" t="s">
        <v>80</v>
      </c>
      <c r="G36" s="92" t="s">
        <v>82</v>
      </c>
      <c r="H36" s="92" t="s">
        <v>83</v>
      </c>
      <c r="I36" s="92" t="s">
        <v>88</v>
      </c>
      <c r="J36" s="92" t="s">
        <v>90</v>
      </c>
      <c r="K36" s="93" t="s">
        <v>84</v>
      </c>
      <c r="L36" s="93" t="s">
        <v>85</v>
      </c>
      <c r="M36" s="94" t="s">
        <v>86</v>
      </c>
      <c r="N36" s="94" t="s">
        <v>81</v>
      </c>
      <c r="O36" s="93" t="s">
        <v>87</v>
      </c>
      <c r="P36" s="93" t="s">
        <v>89</v>
      </c>
      <c r="Q36" s="95" t="s">
        <v>91</v>
      </c>
      <c r="R36" s="95" t="s">
        <v>41</v>
      </c>
      <c r="S36" s="96" t="s">
        <v>92</v>
      </c>
      <c r="T36" s="98" t="s">
        <v>93</v>
      </c>
    </row>
    <row r="37" spans="4:20">
      <c r="D37" s="81" t="str">
        <f>F12</f>
        <v>FW75301</v>
      </c>
      <c r="E37" s="81" t="str">
        <f>F13</f>
        <v>Compra</v>
      </c>
      <c r="F37" s="82">
        <f>E24</f>
        <v>43991</v>
      </c>
      <c r="G37" s="82">
        <f>F18</f>
        <v>44196</v>
      </c>
      <c r="H37" s="83">
        <v>0</v>
      </c>
      <c r="I37" s="89">
        <v>1000000</v>
      </c>
      <c r="J37" s="88">
        <f>F16</f>
        <v>3000</v>
      </c>
      <c r="K37" s="82"/>
      <c r="L37" s="84"/>
      <c r="M37" s="85"/>
      <c r="N37" s="108"/>
      <c r="O37" s="85"/>
      <c r="P37" s="86"/>
      <c r="Q37" s="88"/>
      <c r="R37" s="90"/>
      <c r="S37" s="87"/>
      <c r="T37" s="97"/>
    </row>
    <row r="39" spans="4:20">
      <c r="R39" s="5"/>
    </row>
    <row r="46" spans="4:20">
      <c r="O46" s="18"/>
    </row>
  </sheetData>
  <mergeCells count="13">
    <mergeCell ref="Q35:T35"/>
    <mergeCell ref="D35:J35"/>
    <mergeCell ref="K35:P35"/>
    <mergeCell ref="D8:M10"/>
    <mergeCell ref="D20:M21"/>
    <mergeCell ref="E23:F23"/>
    <mergeCell ref="F12:G12"/>
    <mergeCell ref="F13:G13"/>
    <mergeCell ref="F14:G14"/>
    <mergeCell ref="F15:G15"/>
    <mergeCell ref="F16:G16"/>
    <mergeCell ref="F17:G17"/>
    <mergeCell ref="F18:G1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3:L63"/>
  <sheetViews>
    <sheetView showGridLines="0" zoomScale="150" workbookViewId="0">
      <selection activeCell="D3" sqref="D3"/>
    </sheetView>
  </sheetViews>
  <sheetFormatPr baseColWidth="10" defaultColWidth="0" defaultRowHeight="15.6"/>
  <cols>
    <col min="1" max="1" width="10.796875" customWidth="1"/>
    <col min="2" max="2" width="1.296875" style="159" customWidth="1"/>
    <col min="3" max="3" width="10.796875" customWidth="1"/>
    <col min="4" max="4" width="20" customWidth="1"/>
    <col min="5" max="5" width="21.5" customWidth="1"/>
    <col min="6" max="6" width="16.69921875" customWidth="1"/>
    <col min="7" max="7" width="20.19921875" customWidth="1"/>
    <col min="8" max="8" width="11.69921875" bestFit="1" customWidth="1"/>
    <col min="9" max="9" width="12.5" bestFit="1" customWidth="1"/>
    <col min="10" max="10" width="14.19921875" customWidth="1"/>
    <col min="11" max="11" width="10.796875" customWidth="1"/>
    <col min="12" max="12" width="1" style="159" customWidth="1"/>
    <col min="13" max="16384" width="10.796875" hidden="1"/>
  </cols>
  <sheetData>
    <row r="3" spans="4:10" ht="21">
      <c r="D3" s="64" t="s">
        <v>111</v>
      </c>
    </row>
    <row r="5" spans="4:10">
      <c r="D5" s="112"/>
      <c r="E5" s="112"/>
      <c r="F5" s="112"/>
      <c r="G5" s="112"/>
      <c r="H5" s="112"/>
      <c r="I5" s="112"/>
      <c r="J5" s="112"/>
    </row>
    <row r="6" spans="4:10">
      <c r="D6" s="200" t="s">
        <v>112</v>
      </c>
      <c r="E6" s="201"/>
      <c r="F6" s="201"/>
      <c r="G6" s="201"/>
      <c r="H6" s="201"/>
      <c r="I6" s="201"/>
      <c r="J6" s="202"/>
    </row>
    <row r="7" spans="4:10">
      <c r="D7" s="203"/>
      <c r="E7" s="204"/>
      <c r="F7" s="204"/>
      <c r="G7" s="204"/>
      <c r="H7" s="204"/>
      <c r="I7" s="204"/>
      <c r="J7" s="205"/>
    </row>
    <row r="8" spans="4:10">
      <c r="D8" s="203"/>
      <c r="E8" s="204"/>
      <c r="F8" s="204"/>
      <c r="G8" s="204"/>
      <c r="H8" s="204"/>
      <c r="I8" s="204"/>
      <c r="J8" s="205"/>
    </row>
    <row r="9" spans="4:10">
      <c r="D9" s="203"/>
      <c r="E9" s="204"/>
      <c r="F9" s="204"/>
      <c r="G9" s="204"/>
      <c r="H9" s="204"/>
      <c r="I9" s="204"/>
      <c r="J9" s="205"/>
    </row>
    <row r="10" spans="4:10">
      <c r="D10" s="203"/>
      <c r="E10" s="204"/>
      <c r="F10" s="204"/>
      <c r="G10" s="204"/>
      <c r="H10" s="204"/>
      <c r="I10" s="204"/>
      <c r="J10" s="205"/>
    </row>
    <row r="11" spans="4:10">
      <c r="D11" s="203"/>
      <c r="E11" s="204"/>
      <c r="F11" s="204"/>
      <c r="G11" s="204"/>
      <c r="H11" s="204"/>
      <c r="I11" s="204"/>
      <c r="J11" s="205"/>
    </row>
    <row r="12" spans="4:10">
      <c r="D12" s="203"/>
      <c r="E12" s="204"/>
      <c r="F12" s="204"/>
      <c r="G12" s="204"/>
      <c r="H12" s="204"/>
      <c r="I12" s="204"/>
      <c r="J12" s="205"/>
    </row>
    <row r="13" spans="4:10">
      <c r="D13" s="203"/>
      <c r="E13" s="204"/>
      <c r="F13" s="204"/>
      <c r="G13" s="204"/>
      <c r="H13" s="204"/>
      <c r="I13" s="204"/>
      <c r="J13" s="205"/>
    </row>
    <row r="14" spans="4:10">
      <c r="D14" s="206"/>
      <c r="E14" s="207"/>
      <c r="F14" s="207"/>
      <c r="G14" s="207"/>
      <c r="H14" s="207"/>
      <c r="I14" s="207"/>
      <c r="J14" s="208"/>
    </row>
    <row r="15" spans="4:10">
      <c r="D15" s="113"/>
      <c r="E15" s="113"/>
      <c r="F15" s="113"/>
      <c r="G15" s="113"/>
      <c r="H15" s="113"/>
      <c r="I15" s="113"/>
      <c r="J15" s="113"/>
    </row>
    <row r="16" spans="4:10" ht="16.05" customHeight="1">
      <c r="D16" s="180" t="s">
        <v>113</v>
      </c>
      <c r="E16" s="180"/>
      <c r="F16" s="180"/>
      <c r="G16" s="180"/>
      <c r="H16" s="180"/>
      <c r="I16" s="180"/>
      <c r="J16" s="180"/>
    </row>
    <row r="17" spans="4:10">
      <c r="D17" s="180"/>
      <c r="E17" s="180"/>
      <c r="F17" s="180"/>
      <c r="G17" s="180"/>
      <c r="H17" s="180"/>
      <c r="I17" s="180"/>
      <c r="J17" s="180"/>
    </row>
    <row r="18" spans="4:10">
      <c r="D18" s="180"/>
      <c r="E18" s="180"/>
      <c r="F18" s="180"/>
      <c r="G18" s="180"/>
      <c r="H18" s="180"/>
      <c r="I18" s="180"/>
      <c r="J18" s="180"/>
    </row>
    <row r="19" spans="4:10">
      <c r="D19" s="61"/>
      <c r="E19" s="61"/>
      <c r="F19" s="61"/>
      <c r="G19" s="61"/>
      <c r="H19" s="61"/>
      <c r="I19" s="61"/>
      <c r="J19" s="61"/>
    </row>
    <row r="20" spans="4:10">
      <c r="D20" s="115" t="s">
        <v>114</v>
      </c>
      <c r="E20" s="115" t="s">
        <v>115</v>
      </c>
      <c r="F20" s="116"/>
      <c r="G20" s="114"/>
      <c r="H20" s="114"/>
      <c r="I20" s="114"/>
      <c r="J20" s="114"/>
    </row>
    <row r="21" spans="4:10">
      <c r="D21" s="117">
        <v>2019</v>
      </c>
      <c r="E21" s="118">
        <v>125000000</v>
      </c>
      <c r="F21" s="119"/>
      <c r="G21" s="114"/>
      <c r="H21" s="114"/>
      <c r="I21" s="114"/>
      <c r="J21" s="114"/>
    </row>
    <row r="22" spans="4:10">
      <c r="D22" s="117">
        <v>2020</v>
      </c>
      <c r="E22" s="118">
        <v>105680000</v>
      </c>
      <c r="F22" s="119"/>
      <c r="G22" s="114"/>
      <c r="H22" s="114"/>
      <c r="I22" s="114"/>
      <c r="J22" s="114"/>
    </row>
    <row r="23" spans="4:10">
      <c r="D23" s="117">
        <v>2021</v>
      </c>
      <c r="E23" s="118">
        <v>97658000</v>
      </c>
      <c r="F23" s="119"/>
      <c r="G23" s="114"/>
      <c r="H23" s="114"/>
      <c r="I23" s="114"/>
      <c r="J23" s="114"/>
    </row>
    <row r="24" spans="4:10">
      <c r="D24" s="117">
        <v>2022</v>
      </c>
      <c r="E24" s="118">
        <v>89462800</v>
      </c>
      <c r="F24" s="119"/>
      <c r="G24" s="114"/>
      <c r="H24" s="114"/>
      <c r="I24" s="114"/>
      <c r="J24" s="114"/>
    </row>
    <row r="25" spans="4:10">
      <c r="D25" s="114"/>
      <c r="E25" s="120"/>
      <c r="F25" s="119"/>
      <c r="G25" s="114"/>
      <c r="H25" s="114"/>
      <c r="I25" s="114"/>
      <c r="J25" s="114"/>
    </row>
    <row r="26" spans="4:10" ht="49.95" customHeight="1">
      <c r="D26" s="209" t="s">
        <v>116</v>
      </c>
      <c r="E26" s="210"/>
      <c r="F26" s="210"/>
      <c r="G26" s="210"/>
      <c r="H26" s="210"/>
      <c r="I26" s="210"/>
      <c r="J26" s="211"/>
    </row>
    <row r="27" spans="4:10">
      <c r="D27" s="106"/>
      <c r="E27" s="106"/>
      <c r="F27" s="106"/>
      <c r="G27" s="106"/>
      <c r="H27" s="106"/>
      <c r="I27" s="106"/>
      <c r="J27" s="106"/>
    </row>
    <row r="28" spans="4:10" ht="33" customHeight="1">
      <c r="D28" s="212" t="s">
        <v>117</v>
      </c>
      <c r="E28" s="213"/>
      <c r="F28" s="213"/>
      <c r="G28" s="213"/>
      <c r="H28" s="213"/>
      <c r="I28" s="213"/>
      <c r="J28" s="214"/>
    </row>
    <row r="29" spans="4:10">
      <c r="D29" s="106"/>
      <c r="E29" s="106"/>
      <c r="F29" s="106"/>
      <c r="G29" s="106"/>
      <c r="H29" s="106"/>
      <c r="I29" s="106"/>
      <c r="J29" s="106"/>
    </row>
    <row r="30" spans="4:10">
      <c r="D30" s="4" t="s">
        <v>59</v>
      </c>
      <c r="E30" s="106"/>
      <c r="F30" s="106"/>
      <c r="G30" s="106"/>
      <c r="H30" s="106"/>
      <c r="I30" s="106"/>
      <c r="J30" s="106"/>
    </row>
    <row r="31" spans="4:10">
      <c r="D31" s="106"/>
      <c r="E31" s="106"/>
      <c r="F31" s="106"/>
      <c r="G31" s="106"/>
      <c r="H31" s="106"/>
      <c r="I31" s="106"/>
      <c r="J31" s="106"/>
    </row>
    <row r="32" spans="4:10" ht="88.05" customHeight="1">
      <c r="D32" s="212" t="s">
        <v>118</v>
      </c>
      <c r="E32" s="213"/>
      <c r="F32" s="213"/>
      <c r="G32" s="213"/>
      <c r="H32" s="213"/>
      <c r="I32" s="213"/>
      <c r="J32" s="214"/>
    </row>
    <row r="34" spans="4:11">
      <c r="D34" s="121" t="s">
        <v>119</v>
      </c>
    </row>
    <row r="36" spans="4:11">
      <c r="D36" s="122" t="s">
        <v>120</v>
      </c>
      <c r="E36" s="1" t="s">
        <v>121</v>
      </c>
      <c r="F36" s="123"/>
    </row>
    <row r="37" spans="4:11">
      <c r="D37" s="122" t="s">
        <v>122</v>
      </c>
      <c r="E37" s="1" t="s">
        <v>123</v>
      </c>
      <c r="F37" s="123"/>
    </row>
    <row r="38" spans="4:11">
      <c r="D38" s="124" t="s">
        <v>124</v>
      </c>
      <c r="E38" s="125" t="s">
        <v>125</v>
      </c>
      <c r="F38" s="126">
        <f>+F36-F37</f>
        <v>0</v>
      </c>
    </row>
    <row r="40" spans="4:11">
      <c r="D40" s="127" t="s">
        <v>137</v>
      </c>
    </row>
    <row r="41" spans="4:11">
      <c r="D41" s="127"/>
    </row>
    <row r="42" spans="4:11" ht="31.2">
      <c r="D42" s="128" t="s">
        <v>114</v>
      </c>
      <c r="E42" s="129" t="s">
        <v>126</v>
      </c>
      <c r="F42" s="129" t="s">
        <v>136</v>
      </c>
      <c r="G42" s="129" t="s">
        <v>127</v>
      </c>
      <c r="H42" s="130"/>
      <c r="I42" s="130"/>
      <c r="J42" s="130"/>
      <c r="K42" s="130"/>
    </row>
    <row r="43" spans="4:11">
      <c r="D43" s="131">
        <v>2019</v>
      </c>
      <c r="E43" s="118"/>
      <c r="F43" s="132"/>
      <c r="G43" s="133"/>
      <c r="I43" s="138"/>
    </row>
    <row r="44" spans="4:11">
      <c r="D44" s="131">
        <v>2020</v>
      </c>
      <c r="E44" s="118"/>
      <c r="F44" s="132"/>
      <c r="G44" s="133"/>
      <c r="I44" s="138"/>
    </row>
    <row r="45" spans="4:11">
      <c r="D45" s="131">
        <v>2021</v>
      </c>
      <c r="E45" s="118"/>
      <c r="F45" s="132"/>
      <c r="G45" s="133"/>
      <c r="I45" s="138"/>
    </row>
    <row r="46" spans="4:11">
      <c r="D46" s="131" t="s">
        <v>152</v>
      </c>
      <c r="E46" s="118"/>
      <c r="F46" s="132"/>
      <c r="G46" s="133"/>
      <c r="I46" s="138"/>
    </row>
    <row r="47" spans="4:11">
      <c r="D47" s="215" t="s">
        <v>128</v>
      </c>
      <c r="E47" s="215"/>
      <c r="F47" s="215"/>
      <c r="G47" s="134">
        <f>SUM(G43:G46)</f>
        <v>0</v>
      </c>
    </row>
    <row r="50" spans="4:8">
      <c r="D50" s="127" t="s">
        <v>138</v>
      </c>
      <c r="G50" s="177"/>
      <c r="H50" s="139"/>
    </row>
    <row r="52" spans="4:8">
      <c r="D52" s="4" t="s">
        <v>129</v>
      </c>
      <c r="G52" s="91"/>
    </row>
    <row r="53" spans="4:8">
      <c r="G53" s="138"/>
    </row>
    <row r="54" spans="4:8">
      <c r="D54" s="1" t="s">
        <v>130</v>
      </c>
      <c r="E54" s="135"/>
      <c r="G54" s="91"/>
    </row>
    <row r="55" spans="4:8">
      <c r="D55" s="1" t="s">
        <v>131</v>
      </c>
      <c r="E55" s="136"/>
    </row>
    <row r="56" spans="4:8">
      <c r="D56" s="199" t="s">
        <v>132</v>
      </c>
      <c r="E56" s="199"/>
      <c r="F56" s="136"/>
    </row>
    <row r="58" spans="4:8">
      <c r="D58" t="s">
        <v>133</v>
      </c>
    </row>
    <row r="60" spans="4:8">
      <c r="D60" s="1" t="s">
        <v>134</v>
      </c>
      <c r="E60" s="123"/>
    </row>
    <row r="61" spans="4:8">
      <c r="D61" s="1" t="s">
        <v>129</v>
      </c>
      <c r="E61" s="136"/>
    </row>
    <row r="62" spans="4:8">
      <c r="D62" s="1" t="s">
        <v>135</v>
      </c>
      <c r="E62" s="136"/>
    </row>
    <row r="63" spans="4:8">
      <c r="F63" s="137"/>
    </row>
  </sheetData>
  <mergeCells count="7">
    <mergeCell ref="D56:E56"/>
    <mergeCell ref="D16:J18"/>
    <mergeCell ref="D6:J14"/>
    <mergeCell ref="D26:J26"/>
    <mergeCell ref="D28:J28"/>
    <mergeCell ref="D32:J32"/>
    <mergeCell ref="D47:F47"/>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2:Q79"/>
  <sheetViews>
    <sheetView showGridLines="0" showRowColHeaders="0" tabSelected="1" zoomScale="144" workbookViewId="0">
      <selection activeCell="G16" sqref="G16"/>
    </sheetView>
  </sheetViews>
  <sheetFormatPr baseColWidth="10" defaultColWidth="0" defaultRowHeight="15.6"/>
  <cols>
    <col min="1" max="1" width="10.796875" customWidth="1"/>
    <col min="2" max="2" width="1.5" style="159" customWidth="1"/>
    <col min="3" max="3" width="1.5" style="178" customWidth="1"/>
    <col min="4" max="4" width="8.19921875" customWidth="1"/>
    <col min="5" max="5" width="10.796875" customWidth="1"/>
    <col min="6" max="6" width="22.296875" customWidth="1"/>
    <col min="7" max="7" width="17.796875" customWidth="1"/>
    <col min="8" max="8" width="10.796875" customWidth="1"/>
    <col min="9" max="9" width="16" customWidth="1"/>
    <col min="10" max="10" width="18.5" customWidth="1"/>
    <col min="11" max="11" width="13.69921875" customWidth="1"/>
    <col min="12" max="12" width="13.796875" customWidth="1"/>
    <col min="13" max="13" width="10.796875" customWidth="1"/>
    <col min="14" max="14" width="1.296875" style="159" customWidth="1"/>
    <col min="15" max="16" width="10.796875" hidden="1" customWidth="1"/>
    <col min="17" max="17" width="11.19921875" hidden="1" customWidth="1"/>
    <col min="18" max="16384" width="10.796875" hidden="1"/>
  </cols>
  <sheetData>
    <row r="2" spans="4:11" ht="21">
      <c r="D2" s="64" t="s">
        <v>153</v>
      </c>
    </row>
    <row r="5" spans="4:11" ht="16.2" thickBot="1"/>
    <row r="6" spans="4:11">
      <c r="E6" s="216" t="s">
        <v>147</v>
      </c>
      <c r="F6" s="217"/>
      <c r="G6" s="217"/>
      <c r="H6" s="217"/>
      <c r="I6" s="217"/>
      <c r="J6" s="217"/>
      <c r="K6" s="218"/>
    </row>
    <row r="7" spans="4:11">
      <c r="E7" s="219"/>
      <c r="F7" s="220"/>
      <c r="G7" s="220"/>
      <c r="H7" s="220"/>
      <c r="I7" s="220"/>
      <c r="J7" s="220"/>
      <c r="K7" s="221"/>
    </row>
    <row r="8" spans="4:11" ht="16.2" thickBot="1">
      <c r="E8" s="222"/>
      <c r="F8" s="223"/>
      <c r="G8" s="223"/>
      <c r="H8" s="223"/>
      <c r="I8" s="223"/>
      <c r="J8" s="223"/>
      <c r="K8" s="224"/>
    </row>
    <row r="9" spans="4:11">
      <c r="E9" s="68"/>
      <c r="F9" s="68"/>
      <c r="G9" s="68"/>
      <c r="H9" s="68"/>
      <c r="I9" s="68"/>
      <c r="J9" s="68"/>
      <c r="K9" s="68"/>
    </row>
    <row r="10" spans="4:11">
      <c r="E10" s="140" t="s">
        <v>139</v>
      </c>
      <c r="F10" s="68"/>
      <c r="G10" s="68"/>
      <c r="H10" s="68"/>
      <c r="K10" s="68"/>
    </row>
    <row r="11" spans="4:11" ht="16.2" thickBot="1">
      <c r="E11" s="68"/>
      <c r="F11" s="68"/>
      <c r="G11" s="68"/>
      <c r="H11" s="68"/>
      <c r="I11" s="68"/>
      <c r="J11" s="68"/>
      <c r="K11" s="68"/>
    </row>
    <row r="12" spans="4:11">
      <c r="F12" s="141" t="s">
        <v>140</v>
      </c>
      <c r="G12" s="155">
        <v>200000000</v>
      </c>
      <c r="H12" s="68"/>
      <c r="I12" s="158" t="s">
        <v>72</v>
      </c>
      <c r="J12" s="153"/>
      <c r="K12" s="68"/>
    </row>
    <row r="13" spans="4:11">
      <c r="F13" s="142" t="s">
        <v>141</v>
      </c>
      <c r="G13" s="156">
        <f>5*12</f>
        <v>60</v>
      </c>
      <c r="H13" s="68"/>
      <c r="I13" s="158" t="s">
        <v>63</v>
      </c>
      <c r="J13" s="154"/>
      <c r="K13" s="68"/>
    </row>
    <row r="14" spans="4:11">
      <c r="F14" s="142" t="s">
        <v>144</v>
      </c>
      <c r="G14" s="157">
        <f>NOMINAL(22%,12)/12</f>
        <v>1.6708963873128146E-2</v>
      </c>
      <c r="H14" s="68"/>
      <c r="I14" s="68"/>
      <c r="J14" s="68"/>
      <c r="K14" s="68"/>
    </row>
    <row r="15" spans="4:11">
      <c r="F15" s="142" t="s">
        <v>145</v>
      </c>
      <c r="G15" s="157">
        <f>NOMINAL(10%,12)/12</f>
        <v>7.9741404289037643E-3</v>
      </c>
      <c r="H15" s="68"/>
      <c r="I15" s="68"/>
      <c r="J15" s="68"/>
      <c r="K15" s="68"/>
    </row>
    <row r="16" spans="4:11">
      <c r="E16" s="68"/>
      <c r="F16" s="142" t="s">
        <v>146</v>
      </c>
      <c r="G16" s="157">
        <f>G14-G15</f>
        <v>8.7348234442243822E-3</v>
      </c>
      <c r="H16" s="68"/>
      <c r="I16" s="68"/>
      <c r="J16" s="68"/>
      <c r="K16" s="68"/>
    </row>
    <row r="17" spans="5:12">
      <c r="E17" s="68"/>
      <c r="F17" s="68"/>
      <c r="G17" s="68"/>
      <c r="H17" s="68"/>
      <c r="I17" s="68"/>
      <c r="J17" s="68"/>
      <c r="K17" s="68"/>
    </row>
    <row r="18" spans="5:12">
      <c r="E18" s="68"/>
      <c r="F18" s="150" t="s">
        <v>142</v>
      </c>
      <c r="G18" s="150" t="s">
        <v>10</v>
      </c>
      <c r="H18" s="150" t="s">
        <v>73</v>
      </c>
      <c r="I18" s="151" t="s">
        <v>143</v>
      </c>
      <c r="J18" s="151" t="s">
        <v>148</v>
      </c>
      <c r="K18" s="150" t="s">
        <v>72</v>
      </c>
      <c r="L18" s="152" t="s">
        <v>12</v>
      </c>
    </row>
    <row r="19" spans="5:12">
      <c r="E19" s="68"/>
      <c r="F19" s="143"/>
      <c r="G19" s="143"/>
      <c r="H19" s="144"/>
      <c r="I19" s="144"/>
      <c r="J19" s="144"/>
      <c r="K19" s="145"/>
      <c r="L19" s="146"/>
    </row>
    <row r="20" spans="5:12">
      <c r="E20" s="68"/>
      <c r="F20" s="147"/>
      <c r="G20" s="147"/>
      <c r="H20" s="144"/>
      <c r="I20" s="144"/>
      <c r="J20" s="144"/>
      <c r="K20" s="144"/>
      <c r="L20" s="148"/>
    </row>
    <row r="21" spans="5:12">
      <c r="E21" s="68"/>
      <c r="F21" s="149"/>
      <c r="G21" s="147"/>
      <c r="H21" s="144"/>
      <c r="I21" s="144"/>
      <c r="J21" s="144"/>
      <c r="K21" s="144"/>
      <c r="L21" s="148"/>
    </row>
    <row r="22" spans="5:12">
      <c r="E22" s="68"/>
      <c r="F22" s="147"/>
      <c r="G22" s="147"/>
      <c r="H22" s="144"/>
      <c r="I22" s="144"/>
      <c r="J22" s="144"/>
      <c r="K22" s="144"/>
      <c r="L22" s="148"/>
    </row>
    <row r="23" spans="5:12">
      <c r="E23" s="68"/>
      <c r="F23" s="147"/>
      <c r="G23" s="147"/>
      <c r="H23" s="144"/>
      <c r="I23" s="144"/>
      <c r="J23" s="144"/>
      <c r="K23" s="144"/>
      <c r="L23" s="148"/>
    </row>
    <row r="24" spans="5:12">
      <c r="E24" s="68"/>
      <c r="F24" s="147"/>
      <c r="G24" s="147"/>
      <c r="H24" s="144"/>
      <c r="I24" s="144"/>
      <c r="J24" s="144"/>
      <c r="K24" s="144"/>
      <c r="L24" s="148"/>
    </row>
    <row r="25" spans="5:12">
      <c r="E25" s="68"/>
      <c r="F25" s="147"/>
      <c r="G25" s="147"/>
      <c r="H25" s="144"/>
      <c r="I25" s="144"/>
      <c r="J25" s="144"/>
      <c r="K25" s="144"/>
      <c r="L25" s="148"/>
    </row>
    <row r="26" spans="5:12">
      <c r="E26" s="68"/>
      <c r="F26" s="147"/>
      <c r="G26" s="147"/>
      <c r="H26" s="144"/>
      <c r="I26" s="144"/>
      <c r="J26" s="144"/>
      <c r="K26" s="144"/>
      <c r="L26" s="148"/>
    </row>
    <row r="27" spans="5:12">
      <c r="E27" s="68"/>
      <c r="F27" s="147"/>
      <c r="G27" s="147"/>
      <c r="H27" s="144"/>
      <c r="I27" s="144"/>
      <c r="J27" s="144"/>
      <c r="K27" s="144"/>
      <c r="L27" s="148"/>
    </row>
    <row r="28" spans="5:12">
      <c r="E28" s="68"/>
      <c r="F28" s="147"/>
      <c r="G28" s="147"/>
      <c r="H28" s="144"/>
      <c r="I28" s="144"/>
      <c r="J28" s="144"/>
      <c r="K28" s="144"/>
      <c r="L28" s="148"/>
    </row>
    <row r="29" spans="5:12">
      <c r="E29" s="68"/>
      <c r="F29" s="147"/>
      <c r="G29" s="147"/>
      <c r="H29" s="144"/>
      <c r="I29" s="144"/>
      <c r="J29" s="144"/>
      <c r="K29" s="144"/>
      <c r="L29" s="148"/>
    </row>
    <row r="30" spans="5:12">
      <c r="E30" s="68"/>
      <c r="F30" s="147"/>
      <c r="G30" s="147"/>
      <c r="H30" s="144"/>
      <c r="I30" s="144"/>
      <c r="J30" s="144"/>
      <c r="K30" s="144"/>
      <c r="L30" s="148"/>
    </row>
    <row r="31" spans="5:12">
      <c r="E31" s="68"/>
      <c r="F31" s="147"/>
      <c r="G31" s="147"/>
      <c r="H31" s="144"/>
      <c r="I31" s="144"/>
      <c r="J31" s="144"/>
      <c r="K31" s="144"/>
      <c r="L31" s="148"/>
    </row>
    <row r="32" spans="5:12">
      <c r="E32" s="68"/>
      <c r="F32" s="147"/>
      <c r="G32" s="147"/>
      <c r="H32" s="144"/>
      <c r="I32" s="144"/>
      <c r="J32" s="144"/>
      <c r="K32" s="144"/>
      <c r="L32" s="148"/>
    </row>
    <row r="33" spans="5:12">
      <c r="E33" s="68"/>
      <c r="F33" s="147"/>
      <c r="G33" s="147"/>
      <c r="H33" s="144"/>
      <c r="I33" s="144"/>
      <c r="J33" s="144"/>
      <c r="K33" s="144"/>
      <c r="L33" s="148"/>
    </row>
    <row r="34" spans="5:12">
      <c r="E34" s="68"/>
      <c r="F34" s="147"/>
      <c r="G34" s="147"/>
      <c r="H34" s="144"/>
      <c r="I34" s="144"/>
      <c r="J34" s="144"/>
      <c r="K34" s="144"/>
      <c r="L34" s="148"/>
    </row>
    <row r="35" spans="5:12">
      <c r="E35" s="68"/>
      <c r="F35" s="147"/>
      <c r="G35" s="147"/>
      <c r="H35" s="144"/>
      <c r="I35" s="144"/>
      <c r="J35" s="144"/>
      <c r="K35" s="144"/>
      <c r="L35" s="148"/>
    </row>
    <row r="36" spans="5:12">
      <c r="E36" s="68"/>
      <c r="F36" s="147"/>
      <c r="G36" s="147"/>
      <c r="H36" s="144"/>
      <c r="I36" s="144"/>
      <c r="J36" s="144"/>
      <c r="K36" s="144"/>
      <c r="L36" s="148"/>
    </row>
    <row r="37" spans="5:12">
      <c r="E37" s="68"/>
      <c r="F37" s="147"/>
      <c r="G37" s="147"/>
      <c r="H37" s="144"/>
      <c r="I37" s="144"/>
      <c r="J37" s="144"/>
      <c r="K37" s="144"/>
      <c r="L37" s="148"/>
    </row>
    <row r="38" spans="5:12">
      <c r="E38" s="68"/>
      <c r="F38" s="147"/>
      <c r="G38" s="147"/>
      <c r="H38" s="144"/>
      <c r="I38" s="144"/>
      <c r="J38" s="144"/>
      <c r="K38" s="144"/>
      <c r="L38" s="148"/>
    </row>
    <row r="39" spans="5:12">
      <c r="E39" s="68"/>
      <c r="F39" s="147"/>
      <c r="G39" s="147"/>
      <c r="H39" s="144"/>
      <c r="I39" s="144"/>
      <c r="J39" s="144"/>
      <c r="K39" s="144"/>
      <c r="L39" s="148"/>
    </row>
    <row r="40" spans="5:12">
      <c r="E40" s="68"/>
      <c r="F40" s="147"/>
      <c r="G40" s="147"/>
      <c r="H40" s="144"/>
      <c r="I40" s="144"/>
      <c r="J40" s="144"/>
      <c r="K40" s="144"/>
      <c r="L40" s="148"/>
    </row>
    <row r="41" spans="5:12">
      <c r="E41" s="68"/>
      <c r="F41" s="147"/>
      <c r="G41" s="147"/>
      <c r="H41" s="144"/>
      <c r="I41" s="144"/>
      <c r="J41" s="144"/>
      <c r="K41" s="144"/>
      <c r="L41" s="148"/>
    </row>
    <row r="42" spans="5:12">
      <c r="E42" s="68"/>
      <c r="F42" s="147"/>
      <c r="G42" s="147"/>
      <c r="H42" s="144"/>
      <c r="I42" s="144"/>
      <c r="J42" s="144"/>
      <c r="K42" s="144"/>
      <c r="L42" s="148"/>
    </row>
    <row r="43" spans="5:12">
      <c r="E43" s="68"/>
      <c r="F43" s="147"/>
      <c r="G43" s="147"/>
      <c r="H43" s="144"/>
      <c r="I43" s="144"/>
      <c r="J43" s="144"/>
      <c r="K43" s="144"/>
      <c r="L43" s="148"/>
    </row>
    <row r="44" spans="5:12">
      <c r="E44" s="68"/>
      <c r="F44" s="147"/>
      <c r="G44" s="147"/>
      <c r="H44" s="144"/>
      <c r="I44" s="144"/>
      <c r="J44" s="144"/>
      <c r="K44" s="144"/>
      <c r="L44" s="148"/>
    </row>
    <row r="45" spans="5:12">
      <c r="E45" s="68"/>
      <c r="F45" s="147"/>
      <c r="G45" s="147"/>
      <c r="H45" s="144"/>
      <c r="I45" s="144"/>
      <c r="J45" s="144"/>
      <c r="K45" s="144"/>
      <c r="L45" s="148"/>
    </row>
    <row r="46" spans="5:12">
      <c r="E46" s="68"/>
      <c r="F46" s="147"/>
      <c r="G46" s="147"/>
      <c r="H46" s="144"/>
      <c r="I46" s="144"/>
      <c r="J46" s="144"/>
      <c r="K46" s="144"/>
      <c r="L46" s="148"/>
    </row>
    <row r="47" spans="5:12">
      <c r="E47" s="68"/>
      <c r="F47" s="147"/>
      <c r="G47" s="147"/>
      <c r="H47" s="144"/>
      <c r="I47" s="144"/>
      <c r="J47" s="144"/>
      <c r="K47" s="144"/>
      <c r="L47" s="148"/>
    </row>
    <row r="48" spans="5:12">
      <c r="E48" s="68"/>
      <c r="F48" s="147"/>
      <c r="G48" s="147"/>
      <c r="H48" s="144"/>
      <c r="I48" s="144"/>
      <c r="J48" s="144"/>
      <c r="K48" s="144"/>
      <c r="L48" s="148"/>
    </row>
    <row r="49" spans="5:12">
      <c r="E49" s="68"/>
      <c r="F49" s="147"/>
      <c r="G49" s="147"/>
      <c r="H49" s="144"/>
      <c r="I49" s="144"/>
      <c r="J49" s="144"/>
      <c r="K49" s="144"/>
      <c r="L49" s="148"/>
    </row>
    <row r="50" spans="5:12">
      <c r="E50" s="68"/>
      <c r="F50" s="147"/>
      <c r="G50" s="147"/>
      <c r="H50" s="144"/>
      <c r="I50" s="144"/>
      <c r="J50" s="144"/>
      <c r="K50" s="144"/>
      <c r="L50" s="148"/>
    </row>
    <row r="51" spans="5:12">
      <c r="E51" s="68"/>
      <c r="F51" s="147"/>
      <c r="G51" s="147"/>
      <c r="H51" s="144"/>
      <c r="I51" s="144"/>
      <c r="J51" s="144"/>
      <c r="K51" s="144"/>
      <c r="L51" s="148"/>
    </row>
    <row r="52" spans="5:12">
      <c r="E52" s="68"/>
      <c r="F52" s="147"/>
      <c r="G52" s="147"/>
      <c r="H52" s="144"/>
      <c r="I52" s="144"/>
      <c r="J52" s="144"/>
      <c r="K52" s="144"/>
      <c r="L52" s="148"/>
    </row>
    <row r="53" spans="5:12">
      <c r="E53" s="68"/>
      <c r="F53" s="147"/>
      <c r="G53" s="147"/>
      <c r="H53" s="144"/>
      <c r="I53" s="144"/>
      <c r="J53" s="144"/>
      <c r="K53" s="144"/>
      <c r="L53" s="148"/>
    </row>
    <row r="54" spans="5:12">
      <c r="E54" s="68"/>
      <c r="F54" s="147"/>
      <c r="G54" s="147"/>
      <c r="H54" s="144"/>
      <c r="I54" s="144"/>
      <c r="J54" s="144"/>
      <c r="K54" s="144"/>
      <c r="L54" s="148"/>
    </row>
    <row r="55" spans="5:12">
      <c r="E55" s="68"/>
      <c r="F55" s="147"/>
      <c r="G55" s="147"/>
      <c r="H55" s="144"/>
      <c r="I55" s="144"/>
      <c r="J55" s="144"/>
      <c r="K55" s="144"/>
      <c r="L55" s="148"/>
    </row>
    <row r="56" spans="5:12">
      <c r="E56" s="68"/>
      <c r="F56" s="147"/>
      <c r="G56" s="147"/>
      <c r="H56" s="144"/>
      <c r="I56" s="144"/>
      <c r="J56" s="144"/>
      <c r="K56" s="144"/>
      <c r="L56" s="148"/>
    </row>
    <row r="57" spans="5:12">
      <c r="E57" s="68"/>
      <c r="F57" s="147"/>
      <c r="G57" s="147"/>
      <c r="H57" s="144"/>
      <c r="I57" s="144"/>
      <c r="J57" s="144"/>
      <c r="K57" s="144"/>
      <c r="L57" s="148"/>
    </row>
    <row r="58" spans="5:12">
      <c r="E58" s="68"/>
      <c r="F58" s="147"/>
      <c r="G58" s="147"/>
      <c r="H58" s="144"/>
      <c r="I58" s="144"/>
      <c r="J58" s="144"/>
      <c r="K58" s="144"/>
      <c r="L58" s="148"/>
    </row>
    <row r="59" spans="5:12">
      <c r="E59" s="68"/>
      <c r="F59" s="147"/>
      <c r="G59" s="147"/>
      <c r="H59" s="144"/>
      <c r="I59" s="144"/>
      <c r="J59" s="144"/>
      <c r="K59" s="144"/>
      <c r="L59" s="148"/>
    </row>
    <row r="60" spans="5:12">
      <c r="E60" s="68"/>
      <c r="F60" s="147"/>
      <c r="G60" s="147"/>
      <c r="H60" s="144"/>
      <c r="I60" s="144"/>
      <c r="J60" s="144"/>
      <c r="K60" s="144"/>
      <c r="L60" s="148"/>
    </row>
    <row r="61" spans="5:12">
      <c r="E61" s="68"/>
      <c r="F61" s="147"/>
      <c r="G61" s="147"/>
      <c r="H61" s="144"/>
      <c r="I61" s="144"/>
      <c r="J61" s="144"/>
      <c r="K61" s="144"/>
      <c r="L61" s="148"/>
    </row>
    <row r="62" spans="5:12">
      <c r="E62" s="68"/>
      <c r="F62" s="147"/>
      <c r="G62" s="147"/>
      <c r="H62" s="144"/>
      <c r="I62" s="144"/>
      <c r="J62" s="144"/>
      <c r="K62" s="144"/>
      <c r="L62" s="148"/>
    </row>
    <row r="63" spans="5:12">
      <c r="E63" s="68"/>
      <c r="F63" s="147"/>
      <c r="G63" s="147"/>
      <c r="H63" s="144"/>
      <c r="I63" s="144"/>
      <c r="J63" s="144"/>
      <c r="K63" s="144"/>
      <c r="L63" s="148"/>
    </row>
    <row r="64" spans="5:12">
      <c r="E64" s="68"/>
      <c r="F64" s="147"/>
      <c r="G64" s="147"/>
      <c r="H64" s="144"/>
      <c r="I64" s="144"/>
      <c r="J64" s="144"/>
      <c r="K64" s="144"/>
      <c r="L64" s="148"/>
    </row>
    <row r="65" spans="5:12">
      <c r="E65" s="68"/>
      <c r="F65" s="147"/>
      <c r="G65" s="147"/>
      <c r="H65" s="144"/>
      <c r="I65" s="144"/>
      <c r="J65" s="144"/>
      <c r="K65" s="144"/>
      <c r="L65" s="148"/>
    </row>
    <row r="66" spans="5:12">
      <c r="E66" s="68"/>
      <c r="F66" s="147"/>
      <c r="G66" s="147"/>
      <c r="H66" s="144"/>
      <c r="I66" s="144"/>
      <c r="J66" s="144"/>
      <c r="K66" s="144"/>
      <c r="L66" s="148"/>
    </row>
    <row r="67" spans="5:12">
      <c r="E67" s="68"/>
      <c r="F67" s="147"/>
      <c r="G67" s="147"/>
      <c r="H67" s="144"/>
      <c r="I67" s="144"/>
      <c r="J67" s="144"/>
      <c r="K67" s="144"/>
      <c r="L67" s="148"/>
    </row>
    <row r="68" spans="5:12">
      <c r="E68" s="68"/>
      <c r="F68" s="147"/>
      <c r="G68" s="147"/>
      <c r="H68" s="144"/>
      <c r="I68" s="144"/>
      <c r="J68" s="144"/>
      <c r="K68" s="144"/>
      <c r="L68" s="148"/>
    </row>
    <row r="69" spans="5:12">
      <c r="E69" s="68"/>
      <c r="F69" s="147"/>
      <c r="G69" s="147"/>
      <c r="H69" s="144"/>
      <c r="I69" s="144"/>
      <c r="J69" s="144"/>
      <c r="K69" s="144"/>
      <c r="L69" s="148"/>
    </row>
    <row r="70" spans="5:12">
      <c r="E70" s="68"/>
      <c r="F70" s="147"/>
      <c r="G70" s="147"/>
      <c r="H70" s="144"/>
      <c r="I70" s="144"/>
      <c r="J70" s="144"/>
      <c r="K70" s="144"/>
      <c r="L70" s="148"/>
    </row>
    <row r="71" spans="5:12">
      <c r="E71" s="68"/>
      <c r="F71" s="147"/>
      <c r="G71" s="147"/>
      <c r="H71" s="144"/>
      <c r="I71" s="144"/>
      <c r="J71" s="144"/>
      <c r="K71" s="144"/>
      <c r="L71" s="148"/>
    </row>
    <row r="72" spans="5:12">
      <c r="E72" s="68"/>
      <c r="F72" s="147"/>
      <c r="G72" s="147"/>
      <c r="H72" s="144"/>
      <c r="I72" s="144"/>
      <c r="J72" s="144"/>
      <c r="K72" s="144"/>
      <c r="L72" s="148"/>
    </row>
    <row r="73" spans="5:12">
      <c r="E73" s="68"/>
      <c r="F73" s="147"/>
      <c r="G73" s="147"/>
      <c r="H73" s="144"/>
      <c r="I73" s="144"/>
      <c r="J73" s="144"/>
      <c r="K73" s="144"/>
      <c r="L73" s="148"/>
    </row>
    <row r="74" spans="5:12">
      <c r="E74" s="68"/>
      <c r="F74" s="147"/>
      <c r="G74" s="147"/>
      <c r="H74" s="144"/>
      <c r="I74" s="144"/>
      <c r="J74" s="144"/>
      <c r="K74" s="144"/>
      <c r="L74" s="148"/>
    </row>
    <row r="75" spans="5:12">
      <c r="E75" s="68"/>
      <c r="F75" s="147"/>
      <c r="G75" s="147"/>
      <c r="H75" s="144"/>
      <c r="I75" s="144"/>
      <c r="J75" s="144"/>
      <c r="K75" s="144"/>
      <c r="L75" s="148"/>
    </row>
    <row r="76" spans="5:12">
      <c r="E76" s="68"/>
      <c r="F76" s="147"/>
      <c r="G76" s="147"/>
      <c r="H76" s="144"/>
      <c r="I76" s="144"/>
      <c r="J76" s="144"/>
      <c r="K76" s="144"/>
      <c r="L76" s="148"/>
    </row>
    <row r="77" spans="5:12">
      <c r="E77" s="68"/>
      <c r="F77" s="147"/>
      <c r="G77" s="147"/>
      <c r="H77" s="144"/>
      <c r="I77" s="144"/>
      <c r="J77" s="144"/>
      <c r="K77" s="144"/>
      <c r="L77" s="148"/>
    </row>
    <row r="78" spans="5:12">
      <c r="E78" s="68"/>
      <c r="F78" s="147"/>
      <c r="G78" s="147"/>
      <c r="H78" s="144"/>
      <c r="I78" s="144"/>
      <c r="J78" s="144"/>
      <c r="K78" s="144"/>
      <c r="L78" s="148"/>
    </row>
    <row r="79" spans="5:12">
      <c r="E79" s="68"/>
      <c r="F79" s="147"/>
      <c r="G79" s="147"/>
      <c r="H79" s="144"/>
      <c r="I79" s="144"/>
      <c r="J79" s="144"/>
      <c r="K79" s="144"/>
      <c r="L79" s="148"/>
    </row>
  </sheetData>
  <mergeCells count="1">
    <mergeCell ref="E6:K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Caso No. 1</vt:lpstr>
      <vt:lpstr>Caso No. 2</vt:lpstr>
      <vt:lpstr>Caso No. 3</vt:lpstr>
      <vt:lpstr>Caso No. 4</vt:lpstr>
      <vt:lpstr>Caso No. 5</vt:lpstr>
      <vt:lpstr>Caso No. 6</vt:lpstr>
      <vt:lpstr>Caso No. 7</vt:lpstr>
      <vt:lpstr>Caso No. 8</vt:lpstr>
      <vt:lpstr>Caso No.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Triana Gallo</dc:creator>
  <cp:lastModifiedBy>ACCOUNTER</cp:lastModifiedBy>
  <dcterms:created xsi:type="dcterms:W3CDTF">2020-06-03T00:25:57Z</dcterms:created>
  <dcterms:modified xsi:type="dcterms:W3CDTF">2020-06-09T12:46:13Z</dcterms:modified>
</cp:coreProperties>
</file>